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35" windowWidth="15480" windowHeight="11640" tabRatio="500"/>
  </bookViews>
  <sheets>
    <sheet name="Ek-1" sheetId="1" r:id="rId1"/>
    <sheet name="donem" sheetId="4" state="hidden" r:id="rId2"/>
    <sheet name="okullar" sheetId="2" state="hidden" r:id="rId3"/>
    <sheet name="ilceler" sheetId="3" state="hidden" r:id="rId4"/>
  </sheets>
  <definedNames>
    <definedName name="ADAPAZARI">okullar!$D$2:$D$36</definedName>
    <definedName name="AKYAZI">okullar!$D$37:$D$48</definedName>
    <definedName name="ARİFİYE">okullar!$D$49:$D$54</definedName>
    <definedName name="ERENLER">okullar!$D$55:$D$63</definedName>
    <definedName name="FERİZLİ">okullar!$D$64:$D$67</definedName>
    <definedName name="GEYVE">okullar!$D$68:$D$73</definedName>
    <definedName name="HENDEK">okullar!$D$74:$D$85</definedName>
    <definedName name="KARAPÜRÇEK">okullar!$D$86</definedName>
    <definedName name="KARASU">okullar!$D$87:$D$93</definedName>
    <definedName name="KAYNARCA">okullar!$D$94:$D$96</definedName>
    <definedName name="KOCAALİ">okullar!$D$97:$D$99</definedName>
    <definedName name="PAMUKOVA">okullar!$D$100:$D$104</definedName>
    <definedName name="SAPANCA">okullar!$D$105:$D$109</definedName>
    <definedName name="SERDİVAN">okullar!$D$110:$D$127</definedName>
    <definedName name="SÖĞÜTLÜ">okullar!$D$128</definedName>
    <definedName name="TARAKLI">okullar!$D$129</definedName>
    <definedName name="_xlnm.Print_Area" localSheetId="0">'Ek-1'!$A$1:$Q$60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/>
  <c r="C18" i="3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A12" i="1"/>
  <c r="A47"/>
  <c r="A48"/>
  <c r="A49"/>
  <c r="A50"/>
  <c r="A46"/>
  <c r="A31"/>
  <c r="A32"/>
  <c r="A33"/>
  <c r="A34"/>
  <c r="A35"/>
  <c r="A36"/>
  <c r="A37"/>
  <c r="A38"/>
  <c r="A39"/>
  <c r="A40"/>
  <c r="A41"/>
  <c r="A42"/>
  <c r="A43"/>
  <c r="A44"/>
  <c r="A45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Q51"/>
  <c r="Q52"/>
  <c r="Q53"/>
</calcChain>
</file>

<file path=xl/comments1.xml><?xml version="1.0" encoding="utf-8"?>
<comments xmlns="http://schemas.openxmlformats.org/spreadsheetml/2006/main">
  <authors>
    <author>Adem Deliaslan</author>
  </authors>
  <commentList>
    <comment ref="I4" authorId="0">
      <text>
        <r>
          <rPr>
            <b/>
            <sz val="10"/>
            <color indexed="81"/>
            <rFont val="Calibri"/>
            <family val="2"/>
          </rPr>
          <t>Sınav Tarihini Giriniz.</t>
        </r>
      </text>
    </comment>
    <comment ref="O12" authorId="0">
      <text>
        <r>
          <rPr>
            <b/>
            <sz val="10"/>
            <color indexed="81"/>
            <rFont val="Calibri"/>
            <family val="2"/>
          </rPr>
          <t>SÖDEM:</t>
        </r>
        <r>
          <rPr>
            <sz val="10"/>
            <color indexed="81"/>
            <rFont val="Calibri"/>
            <family val="2"/>
          </rPr>
          <t xml:space="preserve">
Öğrenci kitapçığı türü X ile işaretleyebilirsiniz.</t>
        </r>
      </text>
    </comment>
  </commentList>
</comments>
</file>

<file path=xl/sharedStrings.xml><?xml version="1.0" encoding="utf-8"?>
<sst xmlns="http://schemas.openxmlformats.org/spreadsheetml/2006/main" count="350" uniqueCount="220">
  <si>
    <t>SALON ÖĞRENCİ YOKLAMA LİSTESİ (EK-1)</t>
  </si>
  <si>
    <t>KİTAPÇIK TÜRÜ</t>
  </si>
  <si>
    <t>A</t>
  </si>
  <si>
    <t>B</t>
  </si>
  <si>
    <t>Adı</t>
  </si>
  <si>
    <t>Soyadı</t>
  </si>
  <si>
    <t>Cinsiyet</t>
  </si>
  <si>
    <t>Öğr. 
No</t>
  </si>
  <si>
    <t>Sıra 
No</t>
  </si>
  <si>
    <t>Öğrenci İmzası</t>
  </si>
  <si>
    <t>2017/2018</t>
  </si>
  <si>
    <t>DERS:</t>
  </si>
  <si>
    <t>DÖNEM:</t>
  </si>
  <si>
    <t>İLÇE KODU:</t>
  </si>
  <si>
    <t>OKUL KURUM KODU</t>
  </si>
  <si>
    <t>Sınav Tarihi</t>
  </si>
  <si>
    <t>İlçe Adı:</t>
  </si>
  <si>
    <t>Okul Kurum Kodu:</t>
  </si>
  <si>
    <t>Okul Adı:</t>
  </si>
  <si>
    <t>Salon Adı:</t>
  </si>
  <si>
    <t>Toplam Mevcut:</t>
  </si>
  <si>
    <t>Katılan Sayısı</t>
  </si>
  <si>
    <t>Katılmayan Sayısı:</t>
  </si>
  <si>
    <t>Sınıf:</t>
  </si>
  <si>
    <t>SEÇİLMEDİ</t>
  </si>
  <si>
    <t>Halit Evin Anadolu İmam Hatip Lisesi</t>
  </si>
  <si>
    <t>Halit Evin Kız Anadolu İmam Hatip Lisesi</t>
  </si>
  <si>
    <t>Geyve Anadolu İmam Hatip Lisesi</t>
  </si>
  <si>
    <t>Geyve Kız Anadolu İmam Hatip Lisesi</t>
  </si>
  <si>
    <t>İLÇE ADI</t>
  </si>
  <si>
    <t>KAYMAKAMLIĞI</t>
  </si>
  <si>
    <t>İLÇE MİLLİ EĞİTİM MÜDÜRLÜĞÜ</t>
  </si>
  <si>
    <t>SEÇİNİZ</t>
  </si>
  <si>
    <t>ADAPAZARI</t>
  </si>
  <si>
    <t xml:space="preserve">AKYAZI  </t>
  </si>
  <si>
    <t xml:space="preserve">ARİFİYE  </t>
  </si>
  <si>
    <t xml:space="preserve">ERENLER  </t>
  </si>
  <si>
    <t xml:space="preserve">FERİZLİ  </t>
  </si>
  <si>
    <t xml:space="preserve">GEYVE  </t>
  </si>
  <si>
    <t xml:space="preserve">HENDEK  </t>
  </si>
  <si>
    <t xml:space="preserve">KARAPÜRÇEK  </t>
  </si>
  <si>
    <t xml:space="preserve">KARASU  </t>
  </si>
  <si>
    <t xml:space="preserve">KAYNARCA  </t>
  </si>
  <si>
    <t xml:space="preserve">KOCAALİ  </t>
  </si>
  <si>
    <t xml:space="preserve">PAMUKOVA  </t>
  </si>
  <si>
    <t xml:space="preserve">SAPANCA  </t>
  </si>
  <si>
    <t xml:space="preserve">SERDİVAN  </t>
  </si>
  <si>
    <t xml:space="preserve">SÖĞÜTLÜ  </t>
  </si>
  <si>
    <t xml:space="preserve">TARAKLI  </t>
  </si>
  <si>
    <t>İlçe</t>
  </si>
  <si>
    <t>Kurum Kdou</t>
  </si>
  <si>
    <t>Kurum Adı</t>
  </si>
  <si>
    <t>ADI</t>
  </si>
  <si>
    <t>AÇIKLAMALAR:</t>
  </si>
  <si>
    <t>İmzası:</t>
  </si>
  <si>
    <t>Eğitim ve Öğretim Yılı:</t>
  </si>
  <si>
    <t>Adı-Soyadı:</t>
  </si>
  <si>
    <t>2. Sınava girmeyen öğrencinin kitapçık türü kısmı boş bırakılacaktır.</t>
  </si>
  <si>
    <t>12/A</t>
  </si>
  <si>
    <t>12/B</t>
  </si>
  <si>
    <t>12/C</t>
  </si>
  <si>
    <t>12/D</t>
  </si>
  <si>
    <t>12/E</t>
  </si>
  <si>
    <t>12/F</t>
  </si>
  <si>
    <t>12/G</t>
  </si>
  <si>
    <t>12/H</t>
  </si>
  <si>
    <t>12/I</t>
  </si>
  <si>
    <t>12/J</t>
  </si>
  <si>
    <t>12/K</t>
  </si>
  <si>
    <t>12/L</t>
  </si>
  <si>
    <t>12/M</t>
  </si>
  <si>
    <t>12/N</t>
  </si>
  <si>
    <t>12/O</t>
  </si>
  <si>
    <t>12/P</t>
  </si>
  <si>
    <t>12/R</t>
  </si>
  <si>
    <t>12/S</t>
  </si>
  <si>
    <t>12/T</t>
  </si>
  <si>
    <t>12/U</t>
  </si>
  <si>
    <t>12/V</t>
  </si>
  <si>
    <t>12/Y</t>
  </si>
  <si>
    <t>12/Z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</si>
  <si>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</si>
  <si>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</si>
  <si>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</si>
  <si>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</si>
  <si>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</si>
  <si>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</si>
  <si>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</si>
  <si>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</si>
  <si>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</si>
  <si>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</si>
  <si>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</si>
  <si>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</si>
  <si>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</si>
  <si>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</si>
  <si>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</si>
  <si>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Fatih Mesleki ve Teknik Anadolu Lisesi</t>
  </si>
  <si>
    <t>İMKB Sakarya Mesleki ve Teknik Anadolu Lisesi</t>
  </si>
  <si>
    <t>Adapazarı Mesleki ve Teknik Anadolu Lisesi</t>
  </si>
  <si>
    <t>Adapazarı Prof. Dr.Tansu Çiller Mesleki ve Teknik Anadolu Lisesi</t>
  </si>
  <si>
    <t>Adapazarı Anadolu İmam Hatip Lisesi</t>
  </si>
  <si>
    <t>Adapazarı SATSO Mesleki ve Teknik Anadolu Lisesi</t>
  </si>
  <si>
    <t>Yenikent Anadolu İmam Hatip Lisesi</t>
  </si>
  <si>
    <t>Adapazarı Hacı Zehra Akkoç Kız Anadolu Lisesi</t>
  </si>
  <si>
    <t>Cumhuriyet Anadolu Lisesi</t>
  </si>
  <si>
    <t>Sakarya Güzel Sanatlar Lisesi</t>
  </si>
  <si>
    <t>Vali Mustafa Büyük Kız Anadolu İmam Hatip Lisesi</t>
  </si>
  <si>
    <t>Sezginler Mesleki ve Teknik Anadolu Lisesi</t>
  </si>
  <si>
    <t>Sakarya Cevat Ayhan Fen Lisesi</t>
  </si>
  <si>
    <t>Tes-İş Adapazarı Anadolu Lisesi</t>
  </si>
  <si>
    <t>İMKB Mehmet Akif Ersoy Mesleki ve Teknik Anadolu Lisesi</t>
  </si>
  <si>
    <t>Sakarya Cemil Meriç Sosyal Bilimler Lisesi</t>
  </si>
  <si>
    <t>75. Yıl Cumhuriyet Mesleki ve Teknik Anadolu Lisesi</t>
  </si>
  <si>
    <t>Yunus Emre Anadolu Lisesi</t>
  </si>
  <si>
    <t>Atatürk Anadolu Lisesi</t>
  </si>
  <si>
    <t>Güneşler Anadolu Lisesi</t>
  </si>
  <si>
    <t>ÖZEL DOĞA ANADOLU LİSESİ</t>
  </si>
  <si>
    <t>ÖZEL ADABİLİM ANADOLU LİSESİ</t>
  </si>
  <si>
    <t>ADAPAZARI ÖZEL ENKA ANADOLU LİSESİ</t>
  </si>
  <si>
    <t>ADAPAZARI ÖZEL ŞAHİN ANADOLU LİSESİ</t>
  </si>
  <si>
    <t>ÖZEL ŞAHİN MESLEKİ VE TEKNİK ANADOLU LİSESİ</t>
  </si>
  <si>
    <t>ÖZEL KERİME HATUN KIZ ANADOLU LİSESİ</t>
  </si>
  <si>
    <t>ÖZEL SAKARYA UĞUR DEĞİŞİM ANADOLU LİSESİ</t>
  </si>
  <si>
    <t>ÖZEL SAKARYA SINAV TEMEL LİSESİ</t>
  </si>
  <si>
    <t>ÖZEL FİNAL TEMEL LİSESİ</t>
  </si>
  <si>
    <t>ÖZEL ANKA ANADOLU LİSESİ</t>
  </si>
  <si>
    <t>ÖZEL ÖLÇÜN TEMEL LİSESİ</t>
  </si>
  <si>
    <t>ÖZEL ALTINKÜRE TEMEL LİSESİ</t>
  </si>
  <si>
    <t>ÖZEL ADAPAZARI VİZYON TEMEL LİSESİ</t>
  </si>
  <si>
    <t>Akyazı Nilüfer Hatun Mesleki ve Teknik Anadolu Lisesi</t>
  </si>
  <si>
    <t>Akyazı Anadolu İmam Hatip Lisesi</t>
  </si>
  <si>
    <t>Akyazı Anadolu Lisesi</t>
  </si>
  <si>
    <t>Ahi Evran Mesleki ve Teknik Anadolu Lisesi</t>
  </si>
  <si>
    <t>Dokurcun Çok Programlı Anadolu Lisesi</t>
  </si>
  <si>
    <t>Akyazı Konuralp Anadolu Lisesi</t>
  </si>
  <si>
    <t>Akyazı Mesleki ve Teknik Anadolu Lisesi</t>
  </si>
  <si>
    <t>İSMONT Halil Bildirici Mesleki ve Teknik Anadolu Lisesi</t>
  </si>
  <si>
    <t>Şehit Yüzbaşı Halil İbrahim Sert Anadolu Lisesi</t>
  </si>
  <si>
    <t>Akyazı Eyyup Genç Fen Lisesi</t>
  </si>
  <si>
    <t>ÖZEL AKYAZI BAŞARI TEMEL LİSESİ</t>
  </si>
  <si>
    <t>Arifiye Anadolu İmam Hatip Lisesi</t>
  </si>
  <si>
    <t>Necmettin Erbakan Fen Lisesi</t>
  </si>
  <si>
    <t>Sakarya Ticaret ve Sanayi Odası Motorlu Araçlar Teknolojisi Mesleki ve Teknik Anadolu Lisesi</t>
  </si>
  <si>
    <t>Ümit Erdal Mesleki ve Teknik Anadolu Lisesi</t>
  </si>
  <si>
    <t>Şehit Muhammet Fatih Safitürk Anadolu Lisesi</t>
  </si>
  <si>
    <t>Arifiye Mesleki ve Teknik Anadolu Lisesi</t>
  </si>
  <si>
    <t>Vali Mustafa Cahit Kıraç Anadolu Lisesi</t>
  </si>
  <si>
    <t>Erenler Yunus Çiloğlu Mesleki ve Teknik Anadolu Lisesi</t>
  </si>
  <si>
    <t>Figen Sakallıoğlu Anadolu Lisesi</t>
  </si>
  <si>
    <t>Ali Dilmen Anadolu Lisesi</t>
  </si>
  <si>
    <t>Şen Piliç Mesleki ve Teknik Anadolu Lisesi</t>
  </si>
  <si>
    <t>ÖZEL MARİFET MESLEKİ VE TEKNİK ANADOLU LİSESİ</t>
  </si>
  <si>
    <t>Borsa İstanbul Recepbey Mesleki ve Teknik Anadolu Lisesi</t>
  </si>
  <si>
    <t>Şehit Hakan Bayram Anadolu İmam Hatip Lisesi</t>
  </si>
  <si>
    <t>Ferizli Fikret-İsmet Aktekin Anadolu Lisesi</t>
  </si>
  <si>
    <t>Ferizli Mesleki ve Teknik Anadolu Lisesi</t>
  </si>
  <si>
    <t>Geyve Sinan Bey Mesleki ve Teknik Anadolu Lisesi</t>
  </si>
  <si>
    <t>Geyve Anadolu Lisesi</t>
  </si>
  <si>
    <t>Geyve Mesleki ve Teknik Anadolu Lisesi</t>
  </si>
  <si>
    <t>Geyve Elvan Bey Anadolu Lisesi</t>
  </si>
  <si>
    <t>Yenimahalle Mesleki ve Teknik Anadolu Lisesi</t>
  </si>
  <si>
    <t>Hendek Anadolu İmam Hatip Lisesi</t>
  </si>
  <si>
    <t>Atike Hanım Anadolu Lisesi</t>
  </si>
  <si>
    <t>Osmangazi Mesleki ve Teknik Anadolu Lisesi</t>
  </si>
  <si>
    <t>Hendek Mesleki ve Teknik Anadolu Lisesi</t>
  </si>
  <si>
    <t>Hendek Özel Eğitim İş Uygulama Merkezi (Okulu)</t>
  </si>
  <si>
    <t>Hendek Akşemsettin Mesleki ve Teknik Anadolu Lisesi</t>
  </si>
  <si>
    <t>Hendek Anadolu Kalkınma Vakfı Mesleki ve Teknik Anadolu Lisesi</t>
  </si>
  <si>
    <t>Hendek Anadolu Lisesi</t>
  </si>
  <si>
    <t>ÖZEL HENDEK HATEM ANADOLU LİSESİ</t>
  </si>
  <si>
    <t>ÖZEL ÇAĞDAŞ İMGE ANADOLU LİSESİ</t>
  </si>
  <si>
    <t>Mehmet Akif Ersoy Çok Programlı Anadolu Lisesi</t>
  </si>
  <si>
    <t>Karasu Anadolu İmam Hatip Lisesi</t>
  </si>
  <si>
    <t>Karasu Anadolu Lisesi</t>
  </si>
  <si>
    <t>Karasu Atatürk Anadolu Lisesi</t>
  </si>
  <si>
    <t>Şehit Hasan Keleş Mesleki ve Teknik Anadolu Lisesi</t>
  </si>
  <si>
    <t>Karadeniz Mesleki ve Teknik Anadolu Lisesi</t>
  </si>
  <si>
    <t>Şehit Üsteğmen İbrahim Abanoz Anadolu Lisesi</t>
  </si>
  <si>
    <t>Şehit Mansur Cansız Anadolu İmam Hatip Lisesi</t>
  </si>
  <si>
    <t>Kaynarca Anadolu Lisesi</t>
  </si>
  <si>
    <t>Kaynarca Seyfettin Selim Mesleki ve Teknik Anadolu Lisesi</t>
  </si>
  <si>
    <t>Abidin Serhoş Mesleki ve Teknik Anadolu Lisesi</t>
  </si>
  <si>
    <t>Kocaali Anadolu Lisesi</t>
  </si>
  <si>
    <t>Kocaali Anadolu İmam Hatip Lisesi</t>
  </si>
  <si>
    <t>Hürriyet Anadolu Lisesi</t>
  </si>
  <si>
    <t>Pamukova Akhisar Anadolu Lisesi</t>
  </si>
  <si>
    <t>Pamukova Anadolu İmam Hatip Lisesi</t>
  </si>
  <si>
    <t>Pamukova Mesleki ve Teknik Anadolu Lisesi</t>
  </si>
  <si>
    <t>Pamukova Anadolu Lisesi</t>
  </si>
  <si>
    <t>Sapanca Anadolu İmam Hatip Lisesi</t>
  </si>
  <si>
    <t>Sapanca Şehit Albay Güner Ekici Anadolu Lisesi</t>
  </si>
  <si>
    <t>Sapanca Mesleki ve Teknik Anadolu Lisesi</t>
  </si>
  <si>
    <t>Sapanca Anadolu Lisesi</t>
  </si>
  <si>
    <t>Sapanca Lokman Hekim Mesleki ve Teknik Anadolu Lisesi</t>
  </si>
  <si>
    <t>Serdivan Anadolu İmam Hatip Lisesi</t>
  </si>
  <si>
    <t>Serdivan Anadolu Lisesi</t>
  </si>
  <si>
    <t>Şehit Erol Olçok Anadolu Lisesi</t>
  </si>
  <si>
    <t>15 Temmuz Şehitler Fen Lisesi</t>
  </si>
  <si>
    <t>Şehit Yılmaz Ercan Anadolu İmam Hatip Lisesi</t>
  </si>
  <si>
    <t>Şehit Üsteğmen Selçuk Esedoğlu Anadolu Lisesi</t>
  </si>
  <si>
    <t>Sakarya Spor Lisesi</t>
  </si>
  <si>
    <t>Mithatpaşa Anadolu Lisesi</t>
  </si>
  <si>
    <t>Serdivan Farabi Mesleki ve Teknik Anadolu Lisesi</t>
  </si>
  <si>
    <t>TOBB Mesleki ve Teknik Anadolu Lisesi</t>
  </si>
  <si>
    <t>Sakarya Anadolu Lisesi</t>
  </si>
  <si>
    <t>SAKARYA ÜNİVERSİTESİ VAKFI ÖZEL ANADOLU LİSESİ</t>
  </si>
  <si>
    <t>ÖZEL DOĞU MARMARA MESLEKİ VE TEKNİK ANADOLU LİSESİ</t>
  </si>
  <si>
    <t>ÖZEL SERDİVAN TEKSEN ANADOLU LİSESİ</t>
  </si>
  <si>
    <t>ÖZEL ADAMEKTEP ANADOLU LİSESİ</t>
  </si>
  <si>
    <t>ÖZEL SAKARYA DOĞRU CEVAP ANADOLU LİSESİ</t>
  </si>
  <si>
    <t>Söğütlü Çok Programlı Anadolu Lisesi</t>
  </si>
  <si>
    <t>Taraklı Çok Programlı Anadolu Lisesi</t>
  </si>
  <si>
    <t>2017-2018 ÖĞRETİM YILI 1. DÖNEM 12. SINIFLAR 
TYT VE YKS HAZIRLIK DENEMESİ</t>
  </si>
  <si>
    <t>TYT</t>
  </si>
  <si>
    <t>YKS</t>
  </si>
  <si>
    <t>EDEBİYAT</t>
  </si>
  <si>
    <t>MATEMATİK</t>
  </si>
  <si>
    <t>NULL</t>
  </si>
  <si>
    <t>1.Bu tutanak, sınıfın optik formları ile birlikte Okul sınav evrakı geri dönüş poşetine konulacaktır.</t>
  </si>
  <si>
    <t>Gözetmen öğretmen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</si>
</sst>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ARIAL"/>
      <charset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sz val="8"/>
      <color indexed="8"/>
      <name val="ARIAL"/>
      <charset val="162"/>
    </font>
    <font>
      <sz val="12"/>
      <color rgb="FFFF0000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Trellis">
        <f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164" fontId="2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1" fontId="4" fillId="0" borderId="1" xfId="0" applyNumberFormat="1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4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top"/>
    </xf>
    <xf numFmtId="0" fontId="0" fillId="0" borderId="0" xfId="0" applyFill="1"/>
    <xf numFmtId="0" fontId="11" fillId="0" borderId="0" xfId="0" applyFont="1" applyFill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1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57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Normal" xfId="0" builtinId="0"/>
  </cellStyles>
  <dxfs count="0"/>
  <tableStyles count="0" defaultTableStyle="TableStyleMedium9" defaultPivotStyle="PivotStyleMedium7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topLeftCell="A34" workbookViewId="0">
      <selection activeCell="I16" sqref="I16"/>
    </sheetView>
  </sheetViews>
  <sheetFormatPr defaultColWidth="10.875" defaultRowHeight="15.75"/>
  <cols>
    <col min="1" max="1" width="5" customWidth="1"/>
    <col min="2" max="2" width="7.125" customWidth="1"/>
    <col min="3" max="3" width="23" hidden="1" customWidth="1"/>
    <col min="4" max="4" width="20.875" customWidth="1"/>
    <col min="5" max="5" width="21.375" hidden="1" customWidth="1"/>
    <col min="6" max="8" width="10.875" hidden="1" customWidth="1"/>
    <col min="9" max="9" width="20.875" customWidth="1"/>
    <col min="10" max="10" width="24" hidden="1" customWidth="1"/>
    <col min="11" max="13" width="10.875" hidden="1" customWidth="1"/>
    <col min="14" max="14" width="7.625" customWidth="1"/>
    <col min="15" max="16" width="3.625" customWidth="1"/>
    <col min="17" max="17" width="15.625" customWidth="1"/>
    <col min="19" max="19" width="10.875" hidden="1" customWidth="1"/>
  </cols>
  <sheetData>
    <row r="1" spans="1:19" ht="24.95" customHeight="1">
      <c r="A1" s="73" t="s">
        <v>212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9" ht="12.6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9" ht="12.6" customHeight="1">
      <c r="A3" s="44" t="s">
        <v>55</v>
      </c>
      <c r="B3" s="45"/>
      <c r="C3" s="45"/>
      <c r="D3" s="45"/>
      <c r="E3" s="46"/>
      <c r="F3" s="10"/>
      <c r="G3" s="10"/>
      <c r="H3" s="10"/>
      <c r="I3" s="11" t="s">
        <v>10</v>
      </c>
      <c r="J3" s="38"/>
      <c r="K3" s="10"/>
      <c r="L3" s="10"/>
      <c r="M3" s="10"/>
      <c r="N3" s="44" t="s">
        <v>12</v>
      </c>
      <c r="O3" s="45"/>
      <c r="P3" s="46"/>
      <c r="Q3" s="13">
        <v>1</v>
      </c>
    </row>
    <row r="4" spans="1:19" ht="12.6" customHeight="1">
      <c r="A4" s="47" t="s">
        <v>15</v>
      </c>
      <c r="B4" s="48"/>
      <c r="C4" s="48"/>
      <c r="D4" s="48"/>
      <c r="E4" s="49"/>
      <c r="F4" s="1"/>
      <c r="G4" s="1"/>
      <c r="H4" s="1"/>
      <c r="I4" s="9">
        <v>43096</v>
      </c>
      <c r="J4" s="39"/>
      <c r="K4" s="1"/>
      <c r="L4" s="1"/>
      <c r="M4" s="1"/>
      <c r="N4" s="47" t="s">
        <v>11</v>
      </c>
      <c r="O4" s="48"/>
      <c r="P4" s="49"/>
      <c r="Q4" s="5" t="s">
        <v>213</v>
      </c>
    </row>
    <row r="5" spans="1:19" ht="12.6" customHeight="1">
      <c r="A5" s="44" t="s">
        <v>16</v>
      </c>
      <c r="B5" s="45"/>
      <c r="C5" s="45"/>
      <c r="D5" s="45"/>
      <c r="E5" s="46"/>
      <c r="F5" s="10"/>
      <c r="G5" s="10"/>
      <c r="H5" s="10"/>
      <c r="I5" s="11" t="s">
        <v>36</v>
      </c>
      <c r="J5" s="38"/>
      <c r="K5" s="10"/>
      <c r="L5" s="10"/>
      <c r="M5" s="10"/>
      <c r="N5" s="44" t="s">
        <v>13</v>
      </c>
      <c r="O5" s="45"/>
      <c r="P5" s="46"/>
      <c r="Q5" s="40">
        <f>IFERROR(VLOOKUP('Ek-1'!I5,ilceler!A2:D18,4,0),"")</f>
        <v>4</v>
      </c>
    </row>
    <row r="6" spans="1:19" ht="12.6" customHeight="1">
      <c r="A6" s="47" t="s">
        <v>17</v>
      </c>
      <c r="B6" s="48"/>
      <c r="C6" s="48"/>
      <c r="D6" s="48"/>
      <c r="E6" s="49"/>
      <c r="F6" s="1"/>
      <c r="G6" s="1"/>
      <c r="H6" s="1"/>
      <c r="I6" s="37"/>
      <c r="J6" s="37"/>
      <c r="K6" s="6"/>
      <c r="L6" s="6"/>
      <c r="M6" s="6"/>
      <c r="N6" s="89"/>
      <c r="O6" s="89"/>
      <c r="P6" s="89"/>
      <c r="Q6" s="89"/>
    </row>
    <row r="7" spans="1:19" ht="12.6" customHeight="1">
      <c r="A7" s="44" t="s">
        <v>18</v>
      </c>
      <c r="B7" s="45"/>
      <c r="C7" s="45"/>
      <c r="D7" s="45"/>
      <c r="E7" s="46"/>
      <c r="F7" s="10"/>
      <c r="G7" s="10"/>
      <c r="H7" s="10"/>
      <c r="I7" s="86"/>
      <c r="J7" s="87"/>
      <c r="K7" s="87"/>
      <c r="L7" s="87"/>
      <c r="M7" s="87"/>
      <c r="N7" s="87"/>
      <c r="O7" s="87"/>
      <c r="P7" s="87"/>
      <c r="Q7" s="88"/>
    </row>
    <row r="8" spans="1:19" ht="12.6" customHeight="1">
      <c r="A8" s="47" t="s">
        <v>19</v>
      </c>
      <c r="B8" s="48"/>
      <c r="C8" s="48"/>
      <c r="D8" s="48"/>
      <c r="E8" s="49"/>
      <c r="F8" s="1"/>
      <c r="G8" s="1"/>
      <c r="H8" s="1"/>
      <c r="I8" s="3"/>
      <c r="J8" s="4"/>
      <c r="K8" s="1"/>
      <c r="L8" s="1"/>
      <c r="M8" s="1"/>
      <c r="N8" s="47" t="s">
        <v>23</v>
      </c>
      <c r="O8" s="48"/>
      <c r="P8" s="48"/>
      <c r="Q8" s="41" t="s">
        <v>58</v>
      </c>
    </row>
    <row r="9" spans="1:19" ht="3" customHeight="1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</row>
    <row r="10" spans="1:19" ht="12.95" customHeight="1">
      <c r="A10" s="78" t="s">
        <v>8</v>
      </c>
      <c r="B10" s="76" t="s">
        <v>7</v>
      </c>
      <c r="C10" s="33"/>
      <c r="D10" s="74" t="s">
        <v>4</v>
      </c>
      <c r="E10" s="80" t="s">
        <v>52</v>
      </c>
      <c r="F10" s="33"/>
      <c r="G10" s="33"/>
      <c r="H10" s="33"/>
      <c r="I10" s="74" t="s">
        <v>5</v>
      </c>
      <c r="J10" s="80"/>
      <c r="K10" s="33"/>
      <c r="L10" s="33"/>
      <c r="M10" s="33"/>
      <c r="N10" s="74" t="s">
        <v>6</v>
      </c>
      <c r="O10" s="75" t="s">
        <v>1</v>
      </c>
      <c r="P10" s="75"/>
      <c r="Q10" s="74" t="s">
        <v>9</v>
      </c>
    </row>
    <row r="11" spans="1:19" ht="12.95" customHeight="1">
      <c r="A11" s="78"/>
      <c r="B11" s="77"/>
      <c r="C11" s="33"/>
      <c r="D11" s="74"/>
      <c r="E11" s="81"/>
      <c r="F11" s="33"/>
      <c r="G11" s="33"/>
      <c r="H11" s="33"/>
      <c r="I11" s="74"/>
      <c r="J11" s="81"/>
      <c r="K11" s="33"/>
      <c r="L11" s="33"/>
      <c r="M11" s="33"/>
      <c r="N11" s="74"/>
      <c r="O11" s="33" t="s">
        <v>2</v>
      </c>
      <c r="P11" s="33" t="s">
        <v>3</v>
      </c>
      <c r="Q11" s="74"/>
    </row>
    <row r="12" spans="1:19" ht="14.1" customHeight="1">
      <c r="A12" s="2" t="str">
        <f>IF(B12&gt;0,SUBTOTAL(9,S$12:$CS12),"")</f>
        <v/>
      </c>
      <c r="B12" s="17"/>
      <c r="C12" s="18"/>
      <c r="D12" s="19"/>
      <c r="E12" s="18"/>
      <c r="F12" s="18"/>
      <c r="G12" s="18"/>
      <c r="H12" s="18"/>
      <c r="I12" s="19"/>
      <c r="J12" s="18"/>
      <c r="K12" s="18"/>
      <c r="L12" s="18"/>
      <c r="M12" s="18"/>
      <c r="N12" s="19"/>
      <c r="O12" s="4"/>
      <c r="P12" s="4"/>
      <c r="Q12" s="4"/>
      <c r="S12">
        <v>1</v>
      </c>
    </row>
    <row r="13" spans="1:19" ht="14.1" customHeight="1">
      <c r="A13" s="12" t="str">
        <f>IF(B13&gt;0,SUBTOTAL(9,S$12:$CS13),"")</f>
        <v/>
      </c>
      <c r="B13" s="14"/>
      <c r="C13" s="15"/>
      <c r="D13" s="16"/>
      <c r="E13" s="15"/>
      <c r="F13" s="15"/>
      <c r="G13" s="15"/>
      <c r="H13" s="15"/>
      <c r="I13" s="16"/>
      <c r="J13" s="15"/>
      <c r="K13" s="15"/>
      <c r="L13" s="15"/>
      <c r="M13" s="15"/>
      <c r="N13" s="16"/>
      <c r="O13" s="13"/>
      <c r="P13" s="13"/>
      <c r="Q13" s="13"/>
      <c r="S13">
        <v>1</v>
      </c>
    </row>
    <row r="14" spans="1:19" ht="14.1" customHeight="1">
      <c r="A14" s="2" t="str">
        <f>IF(B14&gt;0,SUBTOTAL(9,S$12:$CS14),"")</f>
        <v/>
      </c>
      <c r="B14" s="17"/>
      <c r="C14" s="18"/>
      <c r="D14" s="19"/>
      <c r="E14" s="18"/>
      <c r="F14" s="18"/>
      <c r="G14" s="18"/>
      <c r="H14" s="18"/>
      <c r="I14" s="19"/>
      <c r="J14" s="18"/>
      <c r="K14" s="18"/>
      <c r="L14" s="18"/>
      <c r="M14" s="18"/>
      <c r="N14" s="19"/>
      <c r="O14" s="5"/>
      <c r="P14" s="5"/>
      <c r="Q14" s="5"/>
      <c r="S14">
        <v>1</v>
      </c>
    </row>
    <row r="15" spans="1:19" ht="14.1" customHeight="1">
      <c r="A15" s="12" t="str">
        <f>IF(B15&gt;0,SUBTOTAL(9,S$12:$CS15),"")</f>
        <v/>
      </c>
      <c r="B15" s="14"/>
      <c r="C15" s="15"/>
      <c r="D15" s="16"/>
      <c r="E15" s="15"/>
      <c r="F15" s="15"/>
      <c r="G15" s="15"/>
      <c r="H15" s="15"/>
      <c r="I15" s="16"/>
      <c r="J15" s="15"/>
      <c r="K15" s="15"/>
      <c r="L15" s="15"/>
      <c r="M15" s="15"/>
      <c r="N15" s="16"/>
      <c r="O15" s="13"/>
      <c r="P15" s="13"/>
      <c r="Q15" s="13"/>
      <c r="S15">
        <v>1</v>
      </c>
    </row>
    <row r="16" spans="1:19" ht="14.1" customHeight="1">
      <c r="A16" s="2" t="str">
        <f>IF(B16&gt;0,SUBTOTAL(9,S$12:$CS16),"")</f>
        <v/>
      </c>
      <c r="B16" s="17"/>
      <c r="C16" s="18"/>
      <c r="D16" s="19"/>
      <c r="E16" s="18"/>
      <c r="F16" s="18"/>
      <c r="G16" s="18"/>
      <c r="H16" s="18"/>
      <c r="I16" s="19"/>
      <c r="J16" s="18"/>
      <c r="K16" s="18"/>
      <c r="L16" s="18"/>
      <c r="M16" s="18"/>
      <c r="N16" s="19"/>
      <c r="O16" s="5"/>
      <c r="P16" s="5"/>
      <c r="Q16" s="5"/>
      <c r="S16">
        <v>1</v>
      </c>
    </row>
    <row r="17" spans="1:21" ht="14.1" customHeight="1">
      <c r="A17" s="12" t="str">
        <f>IF(B17&gt;0,SUBTOTAL(9,S$12:$CS17),"")</f>
        <v/>
      </c>
      <c r="B17" s="14"/>
      <c r="C17" s="15"/>
      <c r="D17" s="16"/>
      <c r="E17" s="15"/>
      <c r="F17" s="15"/>
      <c r="G17" s="15"/>
      <c r="H17" s="15"/>
      <c r="I17" s="16"/>
      <c r="J17" s="15"/>
      <c r="K17" s="15"/>
      <c r="L17" s="15"/>
      <c r="M17" s="15"/>
      <c r="N17" s="16"/>
      <c r="O17" s="13"/>
      <c r="P17" s="13"/>
      <c r="Q17" s="13"/>
      <c r="S17">
        <v>1</v>
      </c>
      <c r="T17" s="35"/>
      <c r="U17" s="35"/>
    </row>
    <row r="18" spans="1:21" ht="14.1" customHeight="1">
      <c r="A18" s="2" t="str">
        <f>IF(B18&gt;0,SUBTOTAL(9,S$12:$CS18),"")</f>
        <v/>
      </c>
      <c r="B18" s="17"/>
      <c r="C18" s="18"/>
      <c r="D18" s="19"/>
      <c r="E18" s="18"/>
      <c r="F18" s="18"/>
      <c r="G18" s="18"/>
      <c r="H18" s="18"/>
      <c r="I18" s="19"/>
      <c r="J18" s="18"/>
      <c r="K18" s="18"/>
      <c r="L18" s="18"/>
      <c r="M18" s="18"/>
      <c r="N18" s="19"/>
      <c r="O18" s="5"/>
      <c r="P18" s="5"/>
      <c r="Q18" s="5"/>
      <c r="S18">
        <v>1</v>
      </c>
      <c r="T18" s="36"/>
      <c r="U18" s="35"/>
    </row>
    <row r="19" spans="1:21" ht="14.1" customHeight="1">
      <c r="A19" s="12" t="str">
        <f>IF(B19&gt;0,SUBTOTAL(9,S$12:$CS19),"")</f>
        <v/>
      </c>
      <c r="B19" s="14"/>
      <c r="C19" s="15"/>
      <c r="D19" s="16"/>
      <c r="E19" s="15"/>
      <c r="F19" s="15"/>
      <c r="G19" s="15"/>
      <c r="H19" s="15"/>
      <c r="I19" s="16"/>
      <c r="J19" s="15"/>
      <c r="K19" s="15"/>
      <c r="L19" s="15"/>
      <c r="M19" s="15"/>
      <c r="N19" s="16"/>
      <c r="O19" s="13"/>
      <c r="P19" s="13"/>
      <c r="Q19" s="13"/>
      <c r="S19">
        <v>1</v>
      </c>
      <c r="T19" s="36"/>
      <c r="U19" s="35"/>
    </row>
    <row r="20" spans="1:21" ht="14.1" customHeight="1">
      <c r="A20" s="2" t="str">
        <f>IF(B20&gt;0,SUBTOTAL(9,S$12:$CS20),"")</f>
        <v/>
      </c>
      <c r="B20" s="17"/>
      <c r="C20" s="18"/>
      <c r="D20" s="19"/>
      <c r="E20" s="18"/>
      <c r="F20" s="18"/>
      <c r="G20" s="18"/>
      <c r="H20" s="18"/>
      <c r="I20" s="19"/>
      <c r="J20" s="18"/>
      <c r="K20" s="18"/>
      <c r="L20" s="18"/>
      <c r="M20" s="18"/>
      <c r="N20" s="19"/>
      <c r="O20" s="5"/>
      <c r="P20" s="5"/>
      <c r="Q20" s="5"/>
      <c r="S20">
        <v>1</v>
      </c>
      <c r="T20" s="36"/>
      <c r="U20" s="35"/>
    </row>
    <row r="21" spans="1:21" ht="14.1" customHeight="1">
      <c r="A21" s="12" t="str">
        <f>IF(B21&gt;0,SUBTOTAL(9,S$12:$CS21),"")</f>
        <v/>
      </c>
      <c r="B21" s="14"/>
      <c r="C21" s="15"/>
      <c r="D21" s="16"/>
      <c r="E21" s="15"/>
      <c r="F21" s="15"/>
      <c r="G21" s="15"/>
      <c r="H21" s="15"/>
      <c r="I21" s="16"/>
      <c r="J21" s="15"/>
      <c r="K21" s="15"/>
      <c r="L21" s="15"/>
      <c r="M21" s="15"/>
      <c r="N21" s="16"/>
      <c r="O21" s="13"/>
      <c r="P21" s="13"/>
      <c r="Q21" s="13"/>
      <c r="S21">
        <v>1</v>
      </c>
      <c r="T21" s="35"/>
      <c r="U21" s="35"/>
    </row>
    <row r="22" spans="1:21" ht="14.1" customHeight="1">
      <c r="A22" s="2" t="str">
        <f>IF(B22&gt;0,SUBTOTAL(9,S$12:$CS22),"")</f>
        <v/>
      </c>
      <c r="B22" s="17"/>
      <c r="C22" s="18"/>
      <c r="D22" s="19"/>
      <c r="E22" s="18"/>
      <c r="F22" s="18"/>
      <c r="G22" s="18"/>
      <c r="H22" s="18"/>
      <c r="I22" s="19"/>
      <c r="J22" s="18"/>
      <c r="K22" s="18"/>
      <c r="L22" s="18"/>
      <c r="M22" s="18"/>
      <c r="N22" s="19"/>
      <c r="O22" s="5"/>
      <c r="P22" s="5"/>
      <c r="Q22" s="5"/>
      <c r="S22">
        <v>1</v>
      </c>
    </row>
    <row r="23" spans="1:21" ht="14.1" customHeight="1">
      <c r="A23" s="12" t="str">
        <f>IF(B23&gt;0,SUBTOTAL(9,S$12:$CS23),"")</f>
        <v/>
      </c>
      <c r="B23" s="14"/>
      <c r="C23" s="15"/>
      <c r="D23" s="16"/>
      <c r="E23" s="15"/>
      <c r="F23" s="15"/>
      <c r="G23" s="15"/>
      <c r="H23" s="15"/>
      <c r="I23" s="16"/>
      <c r="J23" s="15"/>
      <c r="K23" s="15"/>
      <c r="L23" s="15"/>
      <c r="M23" s="15"/>
      <c r="N23" s="16"/>
      <c r="O23" s="13"/>
      <c r="P23" s="13"/>
      <c r="Q23" s="13"/>
      <c r="S23">
        <v>1</v>
      </c>
    </row>
    <row r="24" spans="1:21" ht="14.1" customHeight="1">
      <c r="A24" s="2" t="str">
        <f>IF(B24&gt;0,SUBTOTAL(9,S$12:$CS24),"")</f>
        <v/>
      </c>
      <c r="B24" s="17"/>
      <c r="C24" s="18"/>
      <c r="D24" s="19"/>
      <c r="E24" s="18"/>
      <c r="F24" s="18"/>
      <c r="G24" s="18"/>
      <c r="H24" s="18"/>
      <c r="I24" s="19"/>
      <c r="J24" s="18"/>
      <c r="K24" s="18"/>
      <c r="L24" s="18"/>
      <c r="M24" s="18"/>
      <c r="N24" s="19"/>
      <c r="O24" s="5"/>
      <c r="P24" s="5"/>
      <c r="Q24" s="5"/>
      <c r="S24">
        <v>1</v>
      </c>
    </row>
    <row r="25" spans="1:21" ht="14.1" customHeight="1">
      <c r="A25" s="2" t="str">
        <f>IF(B25&gt;0,SUBTOTAL(9,S$12:$CS25),"")</f>
        <v/>
      </c>
      <c r="B25" s="17"/>
      <c r="C25" s="18"/>
      <c r="D25" s="19"/>
      <c r="E25" s="18"/>
      <c r="F25" s="18"/>
      <c r="G25" s="18"/>
      <c r="H25" s="18"/>
      <c r="I25" s="19"/>
      <c r="J25" s="18"/>
      <c r="K25" s="18"/>
      <c r="L25" s="18"/>
      <c r="M25" s="18"/>
      <c r="N25" s="19"/>
      <c r="O25" s="13"/>
      <c r="P25" s="13"/>
      <c r="Q25" s="13"/>
      <c r="S25">
        <v>1</v>
      </c>
    </row>
    <row r="26" spans="1:21" ht="14.1" customHeight="1">
      <c r="A26" s="12" t="str">
        <f>IF(B26&gt;0,SUBTOTAL(9,S$12:$CS26),"")</f>
        <v/>
      </c>
      <c r="B26" s="14"/>
      <c r="C26" s="15"/>
      <c r="D26" s="16"/>
      <c r="E26" s="15"/>
      <c r="F26" s="15"/>
      <c r="G26" s="15"/>
      <c r="H26" s="15"/>
      <c r="I26" s="16"/>
      <c r="J26" s="15"/>
      <c r="K26" s="15"/>
      <c r="L26" s="15"/>
      <c r="M26" s="15"/>
      <c r="N26" s="16"/>
      <c r="O26" s="13"/>
      <c r="P26" s="13"/>
      <c r="Q26" s="13"/>
      <c r="S26">
        <v>1</v>
      </c>
    </row>
    <row r="27" spans="1:21" ht="14.1" customHeight="1">
      <c r="A27" s="2" t="str">
        <f>IF(B27&gt;0,SUBTOTAL(9,S$12:$CS27),"")</f>
        <v/>
      </c>
      <c r="B27" s="17"/>
      <c r="C27" s="18"/>
      <c r="D27" s="19"/>
      <c r="E27" s="18"/>
      <c r="F27" s="18"/>
      <c r="G27" s="18"/>
      <c r="H27" s="18"/>
      <c r="I27" s="19"/>
      <c r="J27" s="18"/>
      <c r="K27" s="18"/>
      <c r="L27" s="18"/>
      <c r="M27" s="18"/>
      <c r="N27" s="19"/>
      <c r="O27" s="5"/>
      <c r="P27" s="5"/>
      <c r="Q27" s="5"/>
      <c r="S27">
        <v>1</v>
      </c>
    </row>
    <row r="28" spans="1:21" ht="14.1" customHeight="1">
      <c r="A28" s="12" t="str">
        <f>IF(B28&gt;0,SUBTOTAL(9,S$12:$CS28),"")</f>
        <v/>
      </c>
      <c r="B28" s="14"/>
      <c r="C28" s="15"/>
      <c r="D28" s="16"/>
      <c r="E28" s="15"/>
      <c r="F28" s="15"/>
      <c r="G28" s="15"/>
      <c r="H28" s="15"/>
      <c r="I28" s="16"/>
      <c r="J28" s="15"/>
      <c r="K28" s="15"/>
      <c r="L28" s="15"/>
      <c r="M28" s="15"/>
      <c r="N28" s="16"/>
      <c r="O28" s="13"/>
      <c r="P28" s="13"/>
      <c r="Q28" s="13"/>
      <c r="S28">
        <v>1</v>
      </c>
    </row>
    <row r="29" spans="1:21" ht="14.1" customHeight="1">
      <c r="A29" s="2" t="str">
        <f>IF(B29&gt;0,SUBTOTAL(9,S$12:$CS29),"")</f>
        <v/>
      </c>
      <c r="B29" s="17"/>
      <c r="C29" s="18"/>
      <c r="D29" s="19"/>
      <c r="E29" s="18"/>
      <c r="F29" s="18"/>
      <c r="G29" s="18"/>
      <c r="H29" s="18"/>
      <c r="I29" s="19"/>
      <c r="J29" s="18"/>
      <c r="K29" s="18"/>
      <c r="L29" s="18"/>
      <c r="M29" s="18"/>
      <c r="N29" s="19"/>
      <c r="O29" s="5"/>
      <c r="P29" s="5"/>
      <c r="Q29" s="5"/>
      <c r="S29">
        <v>1</v>
      </c>
    </row>
    <row r="30" spans="1:21" ht="14.1" customHeight="1">
      <c r="A30" s="12" t="str">
        <f>IF(B30&gt;0,SUBTOTAL(9,S$12:$CS30),"")</f>
        <v/>
      </c>
      <c r="B30" s="14"/>
      <c r="C30" s="15"/>
      <c r="D30" s="16"/>
      <c r="E30" s="15"/>
      <c r="F30" s="15"/>
      <c r="G30" s="15"/>
      <c r="H30" s="15"/>
      <c r="I30" s="16"/>
      <c r="J30" s="15"/>
      <c r="K30" s="15"/>
      <c r="L30" s="15"/>
      <c r="M30" s="15"/>
      <c r="N30" s="16"/>
      <c r="O30" s="13"/>
      <c r="P30" s="13"/>
      <c r="Q30" s="13"/>
      <c r="S30">
        <v>1</v>
      </c>
    </row>
    <row r="31" spans="1:21" ht="14.1" customHeight="1">
      <c r="A31" s="2" t="str">
        <f>IF(B31&gt;0,SUBTOTAL(9,S$12:$CS31),"")</f>
        <v/>
      </c>
      <c r="B31" s="17"/>
      <c r="C31" s="18"/>
      <c r="D31" s="19"/>
      <c r="E31" s="18"/>
      <c r="F31" s="18"/>
      <c r="G31" s="18"/>
      <c r="H31" s="18"/>
      <c r="I31" s="19"/>
      <c r="J31" s="18"/>
      <c r="K31" s="18"/>
      <c r="L31" s="18"/>
      <c r="M31" s="18"/>
      <c r="N31" s="19"/>
      <c r="O31" s="5"/>
      <c r="P31" s="5"/>
      <c r="Q31" s="5"/>
      <c r="S31">
        <v>1</v>
      </c>
    </row>
    <row r="32" spans="1:21" ht="14.1" customHeight="1">
      <c r="A32" s="2" t="str">
        <f>IF(B32&gt;0,SUBTOTAL(9,S$12:$CS32),"")</f>
        <v/>
      </c>
      <c r="B32" s="17"/>
      <c r="C32" s="18"/>
      <c r="D32" s="19"/>
      <c r="E32" s="18"/>
      <c r="F32" s="18"/>
      <c r="G32" s="18"/>
      <c r="H32" s="18"/>
      <c r="I32" s="19"/>
      <c r="J32" s="18"/>
      <c r="K32" s="18"/>
      <c r="L32" s="18"/>
      <c r="M32" s="18"/>
      <c r="N32" s="19"/>
      <c r="O32" s="5"/>
      <c r="P32" s="5"/>
      <c r="Q32" s="5"/>
      <c r="S32">
        <v>1</v>
      </c>
    </row>
    <row r="33" spans="1:19" ht="14.1" customHeight="1">
      <c r="A33" s="12" t="str">
        <f>IF(B33&gt;0,SUBTOTAL(9,S$12:$CS33),"")</f>
        <v/>
      </c>
      <c r="B33" s="14"/>
      <c r="C33" s="15"/>
      <c r="D33" s="16"/>
      <c r="E33" s="15"/>
      <c r="F33" s="15"/>
      <c r="G33" s="15"/>
      <c r="H33" s="15"/>
      <c r="I33" s="16"/>
      <c r="J33" s="15"/>
      <c r="K33" s="15"/>
      <c r="L33" s="15"/>
      <c r="M33" s="15"/>
      <c r="N33" s="16"/>
      <c r="O33" s="13"/>
      <c r="P33" s="13"/>
      <c r="Q33" s="13"/>
      <c r="S33">
        <v>1</v>
      </c>
    </row>
    <row r="34" spans="1:19" ht="14.1" customHeight="1">
      <c r="A34" s="2" t="str">
        <f>IF(B34&gt;0,SUBTOTAL(9,S$12:$CS34),"")</f>
        <v/>
      </c>
      <c r="B34" s="17"/>
      <c r="C34" s="18"/>
      <c r="D34" s="19"/>
      <c r="E34" s="18"/>
      <c r="F34" s="18"/>
      <c r="G34" s="18"/>
      <c r="H34" s="18"/>
      <c r="I34" s="19"/>
      <c r="J34" s="18"/>
      <c r="K34" s="18"/>
      <c r="L34" s="18"/>
      <c r="M34" s="18"/>
      <c r="N34" s="19"/>
      <c r="O34" s="5"/>
      <c r="P34" s="5"/>
      <c r="Q34" s="5"/>
      <c r="S34">
        <v>1</v>
      </c>
    </row>
    <row r="35" spans="1:19" ht="14.1" customHeight="1">
      <c r="A35" s="12" t="str">
        <f>IF(B35&gt;0,SUBTOTAL(9,S$12:$CS35),"")</f>
        <v/>
      </c>
      <c r="B35" s="14"/>
      <c r="C35" s="15"/>
      <c r="D35" s="16"/>
      <c r="E35" s="15"/>
      <c r="F35" s="15"/>
      <c r="G35" s="15"/>
      <c r="H35" s="15"/>
      <c r="I35" s="16"/>
      <c r="J35" s="15"/>
      <c r="K35" s="15"/>
      <c r="L35" s="15"/>
      <c r="M35" s="15"/>
      <c r="N35" s="16"/>
      <c r="O35" s="13"/>
      <c r="P35" s="13"/>
      <c r="Q35" s="13"/>
      <c r="S35">
        <v>1</v>
      </c>
    </row>
    <row r="36" spans="1:19" ht="14.1" customHeight="1">
      <c r="A36" s="2" t="str">
        <f>IF(B36&gt;0,SUBTOTAL(9,S$12:$CS36),"")</f>
        <v/>
      </c>
      <c r="B36" s="17"/>
      <c r="C36" s="18"/>
      <c r="D36" s="19"/>
      <c r="E36" s="18"/>
      <c r="F36" s="18"/>
      <c r="G36" s="18"/>
      <c r="H36" s="18"/>
      <c r="I36" s="19"/>
      <c r="J36" s="18"/>
      <c r="K36" s="18"/>
      <c r="L36" s="18"/>
      <c r="M36" s="18"/>
      <c r="N36" s="19"/>
      <c r="O36" s="5"/>
      <c r="P36" s="5"/>
      <c r="Q36" s="5"/>
      <c r="S36">
        <v>1</v>
      </c>
    </row>
    <row r="37" spans="1:19" ht="14.1" customHeight="1">
      <c r="A37" s="12" t="str">
        <f>IF(B37&gt;0,SUBTOTAL(9,S$12:$CS37),"")</f>
        <v/>
      </c>
      <c r="B37" s="14"/>
      <c r="C37" s="15"/>
      <c r="D37" s="16"/>
      <c r="E37" s="15"/>
      <c r="F37" s="15"/>
      <c r="G37" s="15"/>
      <c r="H37" s="15"/>
      <c r="I37" s="16"/>
      <c r="J37" s="15"/>
      <c r="K37" s="15"/>
      <c r="L37" s="15"/>
      <c r="M37" s="15"/>
      <c r="N37" s="16"/>
      <c r="O37" s="13"/>
      <c r="P37" s="13"/>
      <c r="Q37" s="13"/>
      <c r="S37">
        <v>1</v>
      </c>
    </row>
    <row r="38" spans="1:19" ht="14.1" customHeight="1">
      <c r="A38" s="2" t="str">
        <f>IF(B38&gt;0,SUBTOTAL(9,S$12:$CS38),"")</f>
        <v/>
      </c>
      <c r="B38" s="17"/>
      <c r="C38" s="18"/>
      <c r="D38" s="19"/>
      <c r="E38" s="18"/>
      <c r="F38" s="18"/>
      <c r="G38" s="18"/>
      <c r="H38" s="18"/>
      <c r="I38" s="19"/>
      <c r="J38" s="18"/>
      <c r="K38" s="18"/>
      <c r="L38" s="18"/>
      <c r="M38" s="18"/>
      <c r="N38" s="19"/>
      <c r="O38" s="5"/>
      <c r="P38" s="5"/>
      <c r="Q38" s="5"/>
      <c r="S38">
        <v>1</v>
      </c>
    </row>
    <row r="39" spans="1:19" ht="14.1" customHeight="1">
      <c r="A39" s="2" t="str">
        <f>IF(B39&gt;0,SUBTOTAL(9,S$12:$CS39),"")</f>
        <v/>
      </c>
      <c r="B39" s="17"/>
      <c r="C39" s="18"/>
      <c r="D39" s="19"/>
      <c r="E39" s="18"/>
      <c r="F39" s="18"/>
      <c r="G39" s="18"/>
      <c r="H39" s="18"/>
      <c r="I39" s="19"/>
      <c r="J39" s="18"/>
      <c r="K39" s="18"/>
      <c r="L39" s="18"/>
      <c r="M39" s="18"/>
      <c r="N39" s="19"/>
      <c r="O39" s="13"/>
      <c r="P39" s="13"/>
      <c r="Q39" s="13"/>
      <c r="S39">
        <v>1</v>
      </c>
    </row>
    <row r="40" spans="1:19" ht="14.1" customHeight="1">
      <c r="A40" s="12" t="str">
        <f>IF(B40&gt;0,SUBTOTAL(9,S$12:$CS40),"")</f>
        <v/>
      </c>
      <c r="B40" s="14"/>
      <c r="C40" s="15"/>
      <c r="D40" s="16"/>
      <c r="E40" s="15"/>
      <c r="F40" s="15"/>
      <c r="G40" s="15"/>
      <c r="H40" s="15"/>
      <c r="I40" s="16"/>
      <c r="J40" s="15"/>
      <c r="K40" s="15"/>
      <c r="L40" s="15"/>
      <c r="M40" s="15"/>
      <c r="N40" s="16"/>
      <c r="O40" s="13"/>
      <c r="P40" s="13"/>
      <c r="Q40" s="13"/>
      <c r="S40">
        <v>1</v>
      </c>
    </row>
    <row r="41" spans="1:19" ht="14.1" customHeight="1">
      <c r="A41" s="2" t="str">
        <f>IF(B41&gt;0,SUBTOTAL(9,S$12:$CS41),"")</f>
        <v/>
      </c>
      <c r="B41" s="17"/>
      <c r="C41" s="18"/>
      <c r="D41" s="19"/>
      <c r="E41" s="18"/>
      <c r="F41" s="18"/>
      <c r="G41" s="18"/>
      <c r="H41" s="18"/>
      <c r="I41" s="19"/>
      <c r="J41" s="18"/>
      <c r="K41" s="18"/>
      <c r="L41" s="18"/>
      <c r="M41" s="18"/>
      <c r="N41" s="19"/>
      <c r="O41" s="5"/>
      <c r="P41" s="5"/>
      <c r="Q41" s="5"/>
      <c r="S41">
        <v>1</v>
      </c>
    </row>
    <row r="42" spans="1:19" ht="14.1" customHeight="1">
      <c r="A42" s="12" t="str">
        <f>IF(B42&gt;0,SUBTOTAL(9,S$12:$CS42),"")</f>
        <v/>
      </c>
      <c r="B42" s="14"/>
      <c r="C42" s="15"/>
      <c r="D42" s="16"/>
      <c r="E42" s="15"/>
      <c r="F42" s="15"/>
      <c r="G42" s="15"/>
      <c r="H42" s="15"/>
      <c r="I42" s="16"/>
      <c r="J42" s="15"/>
      <c r="K42" s="15"/>
      <c r="L42" s="15"/>
      <c r="M42" s="15"/>
      <c r="N42" s="16"/>
      <c r="O42" s="13"/>
      <c r="P42" s="13"/>
      <c r="Q42" s="13"/>
      <c r="S42">
        <v>1</v>
      </c>
    </row>
    <row r="43" spans="1:19" ht="14.1" customHeight="1">
      <c r="A43" s="2" t="str">
        <f>IF(B43&gt;0,SUBTOTAL(9,S$12:$CS43),"")</f>
        <v/>
      </c>
      <c r="B43" s="17"/>
      <c r="C43" s="18"/>
      <c r="D43" s="19"/>
      <c r="E43" s="18"/>
      <c r="F43" s="18"/>
      <c r="G43" s="18"/>
      <c r="H43" s="18"/>
      <c r="I43" s="19"/>
      <c r="J43" s="18"/>
      <c r="K43" s="18"/>
      <c r="L43" s="18"/>
      <c r="M43" s="18"/>
      <c r="N43" s="19"/>
      <c r="O43" s="5"/>
      <c r="P43" s="5"/>
      <c r="Q43" s="5"/>
      <c r="S43">
        <v>1</v>
      </c>
    </row>
    <row r="44" spans="1:19" ht="14.1" customHeight="1">
      <c r="A44" s="12" t="str">
        <f>IF(B44&gt;0,SUBTOTAL(9,S$12:$CS44),"")</f>
        <v/>
      </c>
      <c r="B44" s="14"/>
      <c r="C44" s="15"/>
      <c r="D44" s="16"/>
      <c r="E44" s="15"/>
      <c r="F44" s="15"/>
      <c r="G44" s="15"/>
      <c r="H44" s="15"/>
      <c r="I44" s="16"/>
      <c r="J44" s="15"/>
      <c r="K44" s="15"/>
      <c r="L44" s="15"/>
      <c r="M44" s="15"/>
      <c r="N44" s="16"/>
      <c r="O44" s="13"/>
      <c r="P44" s="13"/>
      <c r="Q44" s="13"/>
      <c r="S44">
        <v>1</v>
      </c>
    </row>
    <row r="45" spans="1:19" ht="14.1" customHeight="1">
      <c r="A45" s="2" t="str">
        <f>IF(B45&gt;0,SUBTOTAL(9,S$12:$CS45),"")</f>
        <v/>
      </c>
      <c r="B45" s="17"/>
      <c r="C45" s="18"/>
      <c r="D45" s="19"/>
      <c r="E45" s="18"/>
      <c r="F45" s="18"/>
      <c r="G45" s="18"/>
      <c r="H45" s="18"/>
      <c r="I45" s="19"/>
      <c r="J45" s="18"/>
      <c r="K45" s="18"/>
      <c r="L45" s="18"/>
      <c r="M45" s="18"/>
      <c r="N45" s="19"/>
      <c r="O45" s="5"/>
      <c r="P45" s="5"/>
      <c r="Q45" s="5"/>
      <c r="S45">
        <v>1</v>
      </c>
    </row>
    <row r="46" spans="1:19" ht="14.1" customHeight="1">
      <c r="A46" s="12" t="str">
        <f>IF(B46&gt;0,SUBTOTAL(9,S$12:$CS46),"")</f>
        <v/>
      </c>
      <c r="B46" s="14"/>
      <c r="C46" s="15"/>
      <c r="D46" s="16"/>
      <c r="E46" s="15"/>
      <c r="F46" s="15"/>
      <c r="G46" s="15"/>
      <c r="H46" s="15"/>
      <c r="I46" s="16"/>
      <c r="J46" s="15"/>
      <c r="K46" s="15"/>
      <c r="L46" s="15"/>
      <c r="M46" s="15"/>
      <c r="N46" s="16"/>
      <c r="O46" s="13"/>
      <c r="P46" s="13"/>
      <c r="Q46" s="13"/>
      <c r="S46">
        <v>1</v>
      </c>
    </row>
    <row r="47" spans="1:19" ht="14.1" customHeight="1">
      <c r="A47" s="20" t="str">
        <f>IF(B47&gt;0,SUBTOTAL(9,S$12:$CS47),"")</f>
        <v/>
      </c>
      <c r="B47" s="17"/>
      <c r="C47" s="18"/>
      <c r="D47" s="19"/>
      <c r="E47" s="18"/>
      <c r="F47" s="18"/>
      <c r="G47" s="18"/>
      <c r="H47" s="18"/>
      <c r="I47" s="19"/>
      <c r="J47" s="18"/>
      <c r="K47" s="18"/>
      <c r="L47" s="18"/>
      <c r="M47" s="18"/>
      <c r="N47" s="19"/>
      <c r="O47" s="5"/>
      <c r="P47" s="5"/>
      <c r="Q47" s="5"/>
      <c r="S47">
        <v>1</v>
      </c>
    </row>
    <row r="48" spans="1:19" ht="14.1" customHeight="1">
      <c r="A48" s="12" t="str">
        <f>IF(B48&gt;0,SUBTOTAL(9,S$12:$CS48),"")</f>
        <v/>
      </c>
      <c r="B48" s="14"/>
      <c r="C48" s="15"/>
      <c r="D48" s="16"/>
      <c r="E48" s="15"/>
      <c r="F48" s="15"/>
      <c r="G48" s="15"/>
      <c r="H48" s="15"/>
      <c r="I48" s="16"/>
      <c r="J48" s="15"/>
      <c r="K48" s="15"/>
      <c r="L48" s="15"/>
      <c r="M48" s="15"/>
      <c r="N48" s="16"/>
      <c r="O48" s="13"/>
      <c r="P48" s="13"/>
      <c r="Q48" s="13"/>
      <c r="S48">
        <v>1</v>
      </c>
    </row>
    <row r="49" spans="1:19" ht="14.1" customHeight="1">
      <c r="A49" s="20" t="str">
        <f>IF(B49&gt;0,SUBTOTAL(9,S$12:$CS49),"")</f>
        <v/>
      </c>
      <c r="B49" s="17"/>
      <c r="C49" s="18"/>
      <c r="D49" s="19"/>
      <c r="E49" s="18"/>
      <c r="F49" s="18"/>
      <c r="G49" s="18"/>
      <c r="H49" s="18"/>
      <c r="I49" s="19"/>
      <c r="J49" s="18"/>
      <c r="K49" s="18"/>
      <c r="L49" s="18"/>
      <c r="M49" s="18"/>
      <c r="N49" s="19"/>
      <c r="O49" s="5"/>
      <c r="P49" s="5"/>
      <c r="Q49" s="5"/>
      <c r="S49">
        <v>1</v>
      </c>
    </row>
    <row r="50" spans="1:19" ht="14.1" customHeight="1">
      <c r="A50" s="12" t="str">
        <f>IF(B50&gt;0,SUBTOTAL(9,S$12:$CS50),"")</f>
        <v/>
      </c>
      <c r="B50" s="14"/>
      <c r="C50" s="15"/>
      <c r="D50" s="16"/>
      <c r="E50" s="15"/>
      <c r="F50" s="15"/>
      <c r="G50" s="15"/>
      <c r="H50" s="15"/>
      <c r="I50" s="16"/>
      <c r="J50" s="15"/>
      <c r="K50" s="15"/>
      <c r="L50" s="15"/>
      <c r="M50" s="15"/>
      <c r="N50" s="16"/>
      <c r="O50" s="13"/>
      <c r="P50" s="13"/>
      <c r="Q50" s="13"/>
      <c r="S50">
        <v>1</v>
      </c>
    </row>
    <row r="51" spans="1:19" ht="14.1" customHeight="1">
      <c r="A51" s="82" t="s">
        <v>20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7">
        <f>COUNTA(B12:B50)</f>
        <v>0</v>
      </c>
    </row>
    <row r="52" spans="1:19" ht="14.1" customHeight="1">
      <c r="A52" s="82" t="s">
        <v>21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">
        <f>COUNTA(O12:P50)</f>
        <v>0</v>
      </c>
    </row>
    <row r="53" spans="1:19" ht="14.1" customHeight="1">
      <c r="A53" s="82" t="s">
        <v>22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">
        <f>Q51-Q52</f>
        <v>0</v>
      </c>
    </row>
    <row r="54" spans="1:19" ht="15.95" customHeight="1">
      <c r="A54" s="50" t="s">
        <v>53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2"/>
    </row>
    <row r="55" spans="1:19" ht="15.95" customHeight="1">
      <c r="A55" s="53" t="s">
        <v>218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5"/>
    </row>
    <row r="56" spans="1:19" ht="27" customHeight="1">
      <c r="A56" s="56" t="s">
        <v>57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8"/>
    </row>
    <row r="57" spans="1:19" ht="15.95" customHeight="1">
      <c r="A57" s="59" t="s">
        <v>219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9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spans="1:19" ht="18" customHeight="1">
      <c r="A59" s="67" t="s">
        <v>54</v>
      </c>
      <c r="B59" s="68"/>
      <c r="C59" s="43"/>
      <c r="D59" s="43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0"/>
    </row>
    <row r="60" spans="1:19" ht="21" customHeight="1">
      <c r="A60" s="65" t="s">
        <v>56</v>
      </c>
      <c r="B60" s="66"/>
      <c r="C60" s="42"/>
      <c r="D60" s="42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</row>
  </sheetData>
  <mergeCells count="36">
    <mergeCell ref="J10:J11"/>
    <mergeCell ref="N5:P5"/>
    <mergeCell ref="A51:P51"/>
    <mergeCell ref="A52:P52"/>
    <mergeCell ref="A53:P53"/>
    <mergeCell ref="A9:Q9"/>
    <mergeCell ref="N8:P8"/>
    <mergeCell ref="I7:Q7"/>
    <mergeCell ref="N6:Q6"/>
    <mergeCell ref="A8:E8"/>
    <mergeCell ref="A60:B60"/>
    <mergeCell ref="A59:B59"/>
    <mergeCell ref="E59:Q59"/>
    <mergeCell ref="E60:Q60"/>
    <mergeCell ref="A1:Q1"/>
    <mergeCell ref="Q10:Q11"/>
    <mergeCell ref="O10:P10"/>
    <mergeCell ref="I10:I11"/>
    <mergeCell ref="D10:D11"/>
    <mergeCell ref="B10:B11"/>
    <mergeCell ref="A10:A11"/>
    <mergeCell ref="A2:Q2"/>
    <mergeCell ref="N10:N11"/>
    <mergeCell ref="N3:P3"/>
    <mergeCell ref="N4:P4"/>
    <mergeCell ref="E10:E11"/>
    <mergeCell ref="A54:Q54"/>
    <mergeCell ref="A55:Q55"/>
    <mergeCell ref="A56:Q56"/>
    <mergeCell ref="A57:Q57"/>
    <mergeCell ref="A58:Q58"/>
    <mergeCell ref="A3:E3"/>
    <mergeCell ref="A4:E4"/>
    <mergeCell ref="A5:E5"/>
    <mergeCell ref="A6:E6"/>
    <mergeCell ref="A7:E7"/>
  </mergeCells>
  <phoneticPr fontId="1" type="noConversion"/>
  <dataValidations count="3">
    <dataValidation type="date" allowBlank="1" showInputMessage="1" showErrorMessage="1" sqref="I4:J4">
      <formula1>43070</formula1>
      <formula2>44196</formula2>
    </dataValidation>
    <dataValidation type="list" allowBlank="1" showInputMessage="1" showErrorMessage="1" sqref="I6">
      <formula1>INDIRECT($I$5)</formula1>
    </dataValidation>
    <dataValidation type="list" allowBlank="1" showInputMessage="1" showErrorMessage="1" sqref="J6">
      <formula1>INDIRECT($J$5)</formula1>
    </dataValidation>
  </dataValidations>
  <pageMargins left="0.25" right="0.25" top="0.75" bottom="0.75" header="0.3" footer="0.3"/>
  <pageSetup paperSize="9" orientation="portrait" r:id="rId1"/>
  <headerFooter>
    <oddHeader>&amp;C_x000D_</oddHead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ilceler!$A$2:$A$18</xm:f>
          </x14:formula1>
          <xm:sqref>I5:J5</xm:sqref>
        </x14:dataValidation>
        <x14:dataValidation type="list" allowBlank="1" showInputMessage="1" showErrorMessage="1">
          <x14:formula1>
            <xm:f>donem!$A$1:$A$2</xm:f>
          </x14:formula1>
          <xm:sqref>Q3</xm:sqref>
        </x14:dataValidation>
        <x14:dataValidation type="list" allowBlank="1" showInputMessage="1" showErrorMessage="1">
          <x14:formula1>
            <xm:f>donem!$B$1:$B$24</xm:f>
          </x14:formula1>
          <xm:sqref>Q8</xm:sqref>
        </x14:dataValidation>
        <x14:dataValidation type="list" allowBlank="1" showInputMessage="1" showErrorMessage="1">
          <x14:formula1>
            <xm:f>okullar!$H$1:$H$4</xm:f>
          </x14:formula1>
          <xm:sqref>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B24" sqref="B24"/>
    </sheetView>
  </sheetViews>
  <sheetFormatPr defaultColWidth="11" defaultRowHeight="15.75"/>
  <sheetData>
    <row r="1" spans="1:2">
      <c r="A1">
        <v>1</v>
      </c>
      <c r="B1" t="s">
        <v>24</v>
      </c>
    </row>
    <row r="2" spans="1:2">
      <c r="A2">
        <v>2</v>
      </c>
      <c r="B2" t="s">
        <v>58</v>
      </c>
    </row>
    <row r="3" spans="1:2">
      <c r="B3" t="s">
        <v>59</v>
      </c>
    </row>
    <row r="4" spans="1:2">
      <c r="B4" t="s">
        <v>60</v>
      </c>
    </row>
    <row r="5" spans="1:2">
      <c r="B5" t="s">
        <v>61</v>
      </c>
    </row>
    <row r="6" spans="1:2">
      <c r="B6" t="s">
        <v>62</v>
      </c>
    </row>
    <row r="7" spans="1:2">
      <c r="B7" t="s">
        <v>63</v>
      </c>
    </row>
    <row r="8" spans="1:2">
      <c r="B8" t="s">
        <v>64</v>
      </c>
    </row>
    <row r="9" spans="1:2">
      <c r="B9" t="s">
        <v>65</v>
      </c>
    </row>
    <row r="10" spans="1:2">
      <c r="B10" t="s">
        <v>66</v>
      </c>
    </row>
    <row r="11" spans="1:2">
      <c r="B11" t="s">
        <v>67</v>
      </c>
    </row>
    <row r="12" spans="1:2">
      <c r="B12" t="s">
        <v>68</v>
      </c>
    </row>
    <row r="13" spans="1:2">
      <c r="B13" t="s">
        <v>69</v>
      </c>
    </row>
    <row r="14" spans="1:2">
      <c r="B14" t="s">
        <v>70</v>
      </c>
    </row>
    <row r="15" spans="1:2">
      <c r="B15" t="s">
        <v>71</v>
      </c>
    </row>
    <row r="16" spans="1:2">
      <c r="B16" t="s">
        <v>72</v>
      </c>
    </row>
    <row r="17" spans="2:2">
      <c r="B17" t="s">
        <v>73</v>
      </c>
    </row>
    <row r="18" spans="2:2">
      <c r="B18" t="s">
        <v>74</v>
      </c>
    </row>
    <row r="19" spans="2:2">
      <c r="B19" t="s">
        <v>75</v>
      </c>
    </row>
    <row r="20" spans="2:2">
      <c r="B20" t="s">
        <v>76</v>
      </c>
    </row>
    <row r="21" spans="2:2">
      <c r="B21" t="s">
        <v>77</v>
      </c>
    </row>
    <row r="22" spans="2:2">
      <c r="B22" t="s">
        <v>78</v>
      </c>
    </row>
    <row r="23" spans="2:2">
      <c r="B23" t="s">
        <v>79</v>
      </c>
    </row>
    <row r="24" spans="2:2">
      <c r="B24" t="s">
        <v>80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topLeftCell="A100" workbookViewId="0">
      <selection activeCell="D112" sqref="D112"/>
    </sheetView>
  </sheetViews>
  <sheetFormatPr defaultColWidth="11" defaultRowHeight="15.75"/>
  <cols>
    <col min="1" max="1" width="17.875" bestFit="1" customWidth="1"/>
    <col min="2" max="2" width="45.375" customWidth="1"/>
    <col min="3" max="3" width="14.375" customWidth="1"/>
    <col min="5" max="5" width="62" customWidth="1"/>
    <col min="7" max="7" width="19.125" customWidth="1"/>
  </cols>
  <sheetData>
    <row r="1" spans="1:8">
      <c r="A1" t="s">
        <v>14</v>
      </c>
      <c r="C1" t="s">
        <v>49</v>
      </c>
      <c r="D1" t="s">
        <v>50</v>
      </c>
      <c r="E1" t="s">
        <v>51</v>
      </c>
      <c r="H1" t="s">
        <v>213</v>
      </c>
    </row>
    <row r="2" spans="1:8">
      <c r="B2" s="21"/>
      <c r="C2" t="s">
        <v>33</v>
      </c>
      <c r="D2">
        <v>100000</v>
      </c>
      <c r="E2" t="s">
        <v>217</v>
      </c>
      <c r="H2" t="s">
        <v>214</v>
      </c>
    </row>
    <row r="3" spans="1:8">
      <c r="B3" s="21"/>
      <c r="C3" t="s">
        <v>33</v>
      </c>
      <c r="D3">
        <v>194077</v>
      </c>
      <c r="E3" t="s">
        <v>96</v>
      </c>
      <c r="H3" t="s">
        <v>215</v>
      </c>
    </row>
    <row r="4" spans="1:8">
      <c r="B4" s="21"/>
      <c r="C4" t="s">
        <v>33</v>
      </c>
      <c r="D4">
        <v>194089</v>
      </c>
      <c r="E4" t="s">
        <v>97</v>
      </c>
      <c r="H4" t="s">
        <v>216</v>
      </c>
    </row>
    <row r="5" spans="1:8">
      <c r="B5" s="21"/>
      <c r="C5" t="s">
        <v>33</v>
      </c>
      <c r="D5">
        <v>194100</v>
      </c>
      <c r="E5" t="s">
        <v>98</v>
      </c>
    </row>
    <row r="6" spans="1:8">
      <c r="B6" s="21"/>
      <c r="C6" t="s">
        <v>33</v>
      </c>
      <c r="D6">
        <v>194112</v>
      </c>
      <c r="E6" t="s">
        <v>99</v>
      </c>
    </row>
    <row r="7" spans="1:8">
      <c r="B7" s="21"/>
      <c r="C7" t="s">
        <v>33</v>
      </c>
      <c r="D7">
        <v>194124</v>
      </c>
      <c r="E7" t="s">
        <v>100</v>
      </c>
    </row>
    <row r="8" spans="1:8">
      <c r="B8" s="21"/>
      <c r="C8" t="s">
        <v>33</v>
      </c>
      <c r="D8" t="s">
        <v>217</v>
      </c>
      <c r="E8" t="s">
        <v>217</v>
      </c>
    </row>
    <row r="9" spans="1:8">
      <c r="B9" s="21"/>
      <c r="C9" t="s">
        <v>33</v>
      </c>
      <c r="D9">
        <v>386815</v>
      </c>
      <c r="E9" t="s">
        <v>101</v>
      </c>
    </row>
    <row r="10" spans="1:8">
      <c r="B10" s="21"/>
      <c r="C10" t="s">
        <v>33</v>
      </c>
      <c r="D10">
        <v>748539</v>
      </c>
      <c r="E10" t="s">
        <v>102</v>
      </c>
    </row>
    <row r="11" spans="1:8">
      <c r="B11" s="21"/>
      <c r="C11" t="s">
        <v>33</v>
      </c>
      <c r="D11">
        <v>751047</v>
      </c>
      <c r="E11" t="s">
        <v>103</v>
      </c>
    </row>
    <row r="12" spans="1:8">
      <c r="B12" s="21"/>
      <c r="C12" t="s">
        <v>33</v>
      </c>
      <c r="D12">
        <v>751048</v>
      </c>
      <c r="E12" t="s">
        <v>104</v>
      </c>
    </row>
    <row r="13" spans="1:8">
      <c r="B13" s="21"/>
      <c r="C13" t="s">
        <v>33</v>
      </c>
      <c r="D13">
        <v>752038</v>
      </c>
      <c r="E13" t="s">
        <v>105</v>
      </c>
    </row>
    <row r="14" spans="1:8">
      <c r="B14" s="21"/>
      <c r="C14" t="s">
        <v>33</v>
      </c>
      <c r="D14">
        <v>757784</v>
      </c>
      <c r="E14" t="s">
        <v>106</v>
      </c>
    </row>
    <row r="15" spans="1:8">
      <c r="B15" s="21"/>
      <c r="C15" t="s">
        <v>33</v>
      </c>
      <c r="D15">
        <v>804317</v>
      </c>
      <c r="E15" t="s">
        <v>107</v>
      </c>
    </row>
    <row r="16" spans="1:8">
      <c r="B16" s="21"/>
      <c r="C16" t="s">
        <v>33</v>
      </c>
      <c r="D16">
        <v>868957</v>
      </c>
      <c r="E16" t="s">
        <v>108</v>
      </c>
    </row>
    <row r="17" spans="2:5">
      <c r="B17" s="21"/>
      <c r="C17" t="s">
        <v>33</v>
      </c>
      <c r="D17">
        <v>955377</v>
      </c>
      <c r="E17" t="s">
        <v>109</v>
      </c>
    </row>
    <row r="18" spans="2:5">
      <c r="B18" s="21"/>
      <c r="C18" t="s">
        <v>33</v>
      </c>
      <c r="D18">
        <v>964614</v>
      </c>
      <c r="E18" t="s">
        <v>110</v>
      </c>
    </row>
    <row r="19" spans="2:5">
      <c r="B19" s="21"/>
      <c r="C19" t="s">
        <v>33</v>
      </c>
      <c r="D19">
        <v>965223</v>
      </c>
      <c r="E19" t="s">
        <v>111</v>
      </c>
    </row>
    <row r="20" spans="2:5">
      <c r="B20" s="21"/>
      <c r="C20" t="s">
        <v>33</v>
      </c>
      <c r="D20">
        <v>970462</v>
      </c>
      <c r="E20" t="s">
        <v>112</v>
      </c>
    </row>
    <row r="21" spans="2:5">
      <c r="B21" s="21"/>
      <c r="C21" t="s">
        <v>33</v>
      </c>
      <c r="D21">
        <v>973797</v>
      </c>
      <c r="E21" t="s">
        <v>113</v>
      </c>
    </row>
    <row r="22" spans="2:5">
      <c r="B22" s="21"/>
      <c r="C22" t="s">
        <v>33</v>
      </c>
      <c r="D22">
        <v>973798</v>
      </c>
      <c r="E22" t="s">
        <v>114</v>
      </c>
    </row>
    <row r="23" spans="2:5">
      <c r="B23" s="21"/>
      <c r="C23" t="s">
        <v>33</v>
      </c>
      <c r="D23">
        <v>974939</v>
      </c>
      <c r="E23" t="s">
        <v>115</v>
      </c>
    </row>
    <row r="24" spans="2:5">
      <c r="B24" s="21"/>
      <c r="C24" t="s">
        <v>33</v>
      </c>
      <c r="D24">
        <v>99910542</v>
      </c>
      <c r="E24" t="s">
        <v>116</v>
      </c>
    </row>
    <row r="25" spans="2:5">
      <c r="B25" s="21"/>
      <c r="C25" t="s">
        <v>33</v>
      </c>
      <c r="D25">
        <v>99912727</v>
      </c>
      <c r="E25" t="s">
        <v>117</v>
      </c>
    </row>
    <row r="26" spans="2:5">
      <c r="B26" s="21"/>
      <c r="C26" t="s">
        <v>33</v>
      </c>
      <c r="D26">
        <v>99913034</v>
      </c>
      <c r="E26" t="s">
        <v>118</v>
      </c>
    </row>
    <row r="27" spans="2:5">
      <c r="B27" s="21"/>
      <c r="C27" t="s">
        <v>33</v>
      </c>
      <c r="D27">
        <v>99950386</v>
      </c>
      <c r="E27" t="s">
        <v>119</v>
      </c>
    </row>
    <row r="28" spans="2:5">
      <c r="B28" s="22"/>
      <c r="C28" t="s">
        <v>33</v>
      </c>
      <c r="D28">
        <v>99952032</v>
      </c>
      <c r="E28" t="s">
        <v>120</v>
      </c>
    </row>
    <row r="29" spans="2:5">
      <c r="B29" s="21"/>
      <c r="C29" t="s">
        <v>33</v>
      </c>
      <c r="D29">
        <v>99957085</v>
      </c>
      <c r="E29" t="s">
        <v>121</v>
      </c>
    </row>
    <row r="30" spans="2:5">
      <c r="B30" s="21"/>
      <c r="C30" t="s">
        <v>33</v>
      </c>
      <c r="D30">
        <v>99957285</v>
      </c>
      <c r="E30" t="s">
        <v>122</v>
      </c>
    </row>
    <row r="31" spans="2:5">
      <c r="B31" s="21"/>
      <c r="C31" t="s">
        <v>33</v>
      </c>
      <c r="D31">
        <v>99959414</v>
      </c>
      <c r="E31" t="s">
        <v>123</v>
      </c>
    </row>
    <row r="32" spans="2:5">
      <c r="B32" s="21"/>
      <c r="C32" t="s">
        <v>33</v>
      </c>
      <c r="D32">
        <v>99959542</v>
      </c>
      <c r="E32" t="s">
        <v>124</v>
      </c>
    </row>
    <row r="33" spans="2:5">
      <c r="B33" s="21"/>
      <c r="C33" t="s">
        <v>33</v>
      </c>
      <c r="D33">
        <v>99959854</v>
      </c>
      <c r="E33" t="s">
        <v>125</v>
      </c>
    </row>
    <row r="34" spans="2:5">
      <c r="B34" s="21"/>
      <c r="C34" t="s">
        <v>33</v>
      </c>
      <c r="D34">
        <v>99959894</v>
      </c>
      <c r="E34" t="s">
        <v>126</v>
      </c>
    </row>
    <row r="35" spans="2:5">
      <c r="B35" s="21"/>
      <c r="C35" t="s">
        <v>33</v>
      </c>
      <c r="D35">
        <v>99960386</v>
      </c>
      <c r="E35" t="s">
        <v>127</v>
      </c>
    </row>
    <row r="36" spans="2:5">
      <c r="B36" s="21"/>
      <c r="C36" t="s">
        <v>33</v>
      </c>
      <c r="D36">
        <v>99960791</v>
      </c>
      <c r="E36" t="s">
        <v>128</v>
      </c>
    </row>
    <row r="37" spans="2:5">
      <c r="B37" s="21"/>
      <c r="C37" t="s">
        <v>81</v>
      </c>
      <c r="D37">
        <v>194327</v>
      </c>
      <c r="E37" t="s">
        <v>129</v>
      </c>
    </row>
    <row r="38" spans="2:5">
      <c r="B38" s="21"/>
      <c r="C38" t="s">
        <v>81</v>
      </c>
      <c r="D38">
        <v>194339</v>
      </c>
      <c r="E38" t="s">
        <v>130</v>
      </c>
    </row>
    <row r="39" spans="2:5">
      <c r="B39" s="21"/>
      <c r="C39" t="s">
        <v>81</v>
      </c>
      <c r="D39">
        <v>326557</v>
      </c>
      <c r="E39" t="s">
        <v>131</v>
      </c>
    </row>
    <row r="40" spans="2:5">
      <c r="B40" s="21"/>
      <c r="C40" t="s">
        <v>81</v>
      </c>
      <c r="D40">
        <v>352903</v>
      </c>
      <c r="E40" t="s">
        <v>132</v>
      </c>
    </row>
    <row r="41" spans="2:5">
      <c r="B41" s="21"/>
      <c r="C41" t="s">
        <v>81</v>
      </c>
      <c r="D41">
        <v>751481</v>
      </c>
      <c r="E41" t="s">
        <v>133</v>
      </c>
    </row>
    <row r="42" spans="2:5">
      <c r="B42" s="21"/>
      <c r="C42" t="s">
        <v>81</v>
      </c>
      <c r="D42">
        <v>757954</v>
      </c>
      <c r="E42" t="s">
        <v>134</v>
      </c>
    </row>
    <row r="43" spans="2:5">
      <c r="B43" s="21"/>
      <c r="C43" t="s">
        <v>81</v>
      </c>
      <c r="D43" t="s">
        <v>217</v>
      </c>
      <c r="E43" t="s">
        <v>217</v>
      </c>
    </row>
    <row r="44" spans="2:5">
      <c r="B44" s="21"/>
      <c r="C44" t="s">
        <v>81</v>
      </c>
      <c r="D44">
        <v>867055</v>
      </c>
      <c r="E44" t="s">
        <v>135</v>
      </c>
    </row>
    <row r="45" spans="2:5">
      <c r="B45" s="21"/>
      <c r="C45" t="s">
        <v>81</v>
      </c>
      <c r="D45">
        <v>965417</v>
      </c>
      <c r="E45" t="s">
        <v>136</v>
      </c>
    </row>
    <row r="46" spans="2:5">
      <c r="B46" s="21"/>
      <c r="C46" t="s">
        <v>81</v>
      </c>
      <c r="D46">
        <v>972985</v>
      </c>
      <c r="E46" t="s">
        <v>137</v>
      </c>
    </row>
    <row r="47" spans="2:5">
      <c r="B47" s="21"/>
      <c r="C47" t="s">
        <v>81</v>
      </c>
      <c r="D47">
        <v>974065</v>
      </c>
      <c r="E47" t="s">
        <v>138</v>
      </c>
    </row>
    <row r="48" spans="2:5">
      <c r="B48" s="21"/>
      <c r="C48" t="s">
        <v>81</v>
      </c>
      <c r="D48">
        <v>99960632</v>
      </c>
      <c r="E48" t="s">
        <v>139</v>
      </c>
    </row>
    <row r="49" spans="2:5">
      <c r="B49" s="23"/>
      <c r="C49" t="s">
        <v>82</v>
      </c>
      <c r="D49">
        <v>748540</v>
      </c>
      <c r="E49" t="s">
        <v>140</v>
      </c>
    </row>
    <row r="50" spans="2:5">
      <c r="B50" s="21"/>
      <c r="C50" t="s">
        <v>82</v>
      </c>
      <c r="D50">
        <v>757953</v>
      </c>
      <c r="E50" t="s">
        <v>141</v>
      </c>
    </row>
    <row r="51" spans="2:5">
      <c r="B51" s="21"/>
      <c r="C51" t="s">
        <v>82</v>
      </c>
      <c r="D51">
        <v>762472</v>
      </c>
      <c r="E51" t="s">
        <v>142</v>
      </c>
    </row>
    <row r="52" spans="2:5">
      <c r="B52" s="21"/>
      <c r="C52" t="s">
        <v>82</v>
      </c>
      <c r="D52">
        <v>967525</v>
      </c>
      <c r="E52" t="s">
        <v>143</v>
      </c>
    </row>
    <row r="53" spans="2:5">
      <c r="B53" s="21"/>
      <c r="C53" t="s">
        <v>82</v>
      </c>
      <c r="D53">
        <v>972759</v>
      </c>
      <c r="E53" t="s">
        <v>144</v>
      </c>
    </row>
    <row r="54" spans="2:5">
      <c r="B54" s="21"/>
      <c r="C54" t="s">
        <v>82</v>
      </c>
      <c r="D54">
        <v>973239</v>
      </c>
      <c r="E54" t="s">
        <v>145</v>
      </c>
    </row>
    <row r="55" spans="2:5">
      <c r="B55" s="21"/>
      <c r="C55" t="s">
        <v>83</v>
      </c>
      <c r="D55">
        <v>751049</v>
      </c>
      <c r="E55" t="s">
        <v>146</v>
      </c>
    </row>
    <row r="56" spans="2:5">
      <c r="B56" s="21"/>
      <c r="C56" t="s">
        <v>83</v>
      </c>
      <c r="D56">
        <v>751847</v>
      </c>
      <c r="E56" t="s">
        <v>25</v>
      </c>
    </row>
    <row r="57" spans="2:5">
      <c r="B57" s="21"/>
      <c r="C57" t="s">
        <v>83</v>
      </c>
      <c r="D57">
        <v>763888</v>
      </c>
      <c r="E57" t="s">
        <v>26</v>
      </c>
    </row>
    <row r="58" spans="2:5">
      <c r="B58" s="21"/>
      <c r="C58" t="s">
        <v>83</v>
      </c>
      <c r="D58">
        <v>967719</v>
      </c>
      <c r="E58" t="s">
        <v>147</v>
      </c>
    </row>
    <row r="59" spans="2:5">
      <c r="B59" s="21"/>
      <c r="C59" t="s">
        <v>83</v>
      </c>
      <c r="D59">
        <v>967933</v>
      </c>
      <c r="E59" t="s">
        <v>148</v>
      </c>
    </row>
    <row r="60" spans="2:5">
      <c r="B60" s="21"/>
      <c r="C60" t="s">
        <v>83</v>
      </c>
      <c r="D60">
        <v>967934</v>
      </c>
      <c r="E60" t="s">
        <v>149</v>
      </c>
    </row>
    <row r="61" spans="2:5">
      <c r="B61" s="21"/>
      <c r="C61" t="s">
        <v>83</v>
      </c>
      <c r="D61" t="s">
        <v>217</v>
      </c>
      <c r="E61" t="s">
        <v>217</v>
      </c>
    </row>
    <row r="62" spans="2:5">
      <c r="B62" s="21"/>
      <c r="C62" t="s">
        <v>83</v>
      </c>
      <c r="D62">
        <v>971805</v>
      </c>
      <c r="E62" t="s">
        <v>150</v>
      </c>
    </row>
    <row r="63" spans="2:5">
      <c r="B63" s="21"/>
      <c r="C63" t="s">
        <v>83</v>
      </c>
      <c r="D63">
        <v>99950378</v>
      </c>
      <c r="E63" t="s">
        <v>151</v>
      </c>
    </row>
    <row r="64" spans="2:5">
      <c r="B64" s="21"/>
      <c r="C64" t="s">
        <v>84</v>
      </c>
      <c r="D64">
        <v>233746</v>
      </c>
      <c r="E64" t="s">
        <v>152</v>
      </c>
    </row>
    <row r="65" spans="2:5">
      <c r="B65" s="21"/>
      <c r="C65" t="s">
        <v>84</v>
      </c>
      <c r="D65">
        <v>751709</v>
      </c>
      <c r="E65" t="s">
        <v>153</v>
      </c>
    </row>
    <row r="66" spans="2:5">
      <c r="B66" s="21"/>
      <c r="C66" t="s">
        <v>84</v>
      </c>
      <c r="D66">
        <v>964392</v>
      </c>
      <c r="E66" t="s">
        <v>154</v>
      </c>
    </row>
    <row r="67" spans="2:5">
      <c r="B67" s="21"/>
      <c r="C67" t="s">
        <v>84</v>
      </c>
      <c r="D67">
        <v>973171</v>
      </c>
      <c r="E67" t="s">
        <v>155</v>
      </c>
    </row>
    <row r="68" spans="2:5">
      <c r="B68" s="21"/>
      <c r="C68" t="s">
        <v>85</v>
      </c>
      <c r="D68">
        <v>194496</v>
      </c>
      <c r="E68" t="s">
        <v>27</v>
      </c>
    </row>
    <row r="69" spans="2:5">
      <c r="B69" s="21"/>
      <c r="C69" t="s">
        <v>85</v>
      </c>
      <c r="D69">
        <v>763915</v>
      </c>
      <c r="E69" t="s">
        <v>28</v>
      </c>
    </row>
    <row r="70" spans="2:5">
      <c r="B70" s="21"/>
      <c r="C70" t="s">
        <v>85</v>
      </c>
      <c r="D70">
        <v>764214</v>
      </c>
      <c r="E70" t="s">
        <v>156</v>
      </c>
    </row>
    <row r="71" spans="2:5">
      <c r="B71" s="21"/>
      <c r="C71" t="s">
        <v>85</v>
      </c>
      <c r="D71">
        <v>887133</v>
      </c>
      <c r="E71" t="s">
        <v>157</v>
      </c>
    </row>
    <row r="72" spans="2:5">
      <c r="B72" s="21"/>
      <c r="C72" t="s">
        <v>85</v>
      </c>
      <c r="D72">
        <v>963260</v>
      </c>
      <c r="E72" t="s">
        <v>158</v>
      </c>
    </row>
    <row r="73" spans="2:5">
      <c r="B73" s="22"/>
      <c r="C73" t="s">
        <v>85</v>
      </c>
      <c r="D73">
        <v>972986</v>
      </c>
      <c r="E73" t="s">
        <v>159</v>
      </c>
    </row>
    <row r="74" spans="2:5">
      <c r="B74" s="21"/>
      <c r="C74" t="s">
        <v>86</v>
      </c>
      <c r="D74">
        <v>194602</v>
      </c>
      <c r="E74" t="s">
        <v>160</v>
      </c>
    </row>
    <row r="75" spans="2:5">
      <c r="B75" s="21"/>
      <c r="C75" t="s">
        <v>86</v>
      </c>
      <c r="D75">
        <v>194614</v>
      </c>
      <c r="E75" t="s">
        <v>161</v>
      </c>
    </row>
    <row r="76" spans="2:5">
      <c r="B76" s="21"/>
      <c r="C76" t="s">
        <v>86</v>
      </c>
      <c r="D76">
        <v>280518</v>
      </c>
      <c r="E76" t="s">
        <v>162</v>
      </c>
    </row>
    <row r="77" spans="2:5">
      <c r="B77" s="21"/>
      <c r="C77" t="s">
        <v>86</v>
      </c>
      <c r="D77">
        <v>309459</v>
      </c>
      <c r="E77" t="s">
        <v>163</v>
      </c>
    </row>
    <row r="78" spans="2:5">
      <c r="B78" s="21"/>
      <c r="C78" t="s">
        <v>86</v>
      </c>
      <c r="D78">
        <v>342686</v>
      </c>
      <c r="E78" t="s">
        <v>164</v>
      </c>
    </row>
    <row r="79" spans="2:5">
      <c r="B79" s="21"/>
      <c r="C79" t="s">
        <v>86</v>
      </c>
      <c r="D79" t="s">
        <v>217</v>
      </c>
      <c r="E79" t="s">
        <v>217</v>
      </c>
    </row>
    <row r="80" spans="2:5">
      <c r="B80" s="21"/>
      <c r="C80" t="s">
        <v>86</v>
      </c>
      <c r="D80">
        <v>763037</v>
      </c>
      <c r="E80" t="s">
        <v>165</v>
      </c>
    </row>
    <row r="81" spans="2:5">
      <c r="B81" s="21"/>
      <c r="C81" t="s">
        <v>86</v>
      </c>
      <c r="D81">
        <v>963259</v>
      </c>
      <c r="E81" t="s">
        <v>166</v>
      </c>
    </row>
    <row r="82" spans="2:5">
      <c r="B82" s="21"/>
      <c r="C82" t="s">
        <v>86</v>
      </c>
      <c r="D82">
        <v>964064</v>
      </c>
      <c r="E82" t="s">
        <v>167</v>
      </c>
    </row>
    <row r="83" spans="2:5">
      <c r="B83" s="21"/>
      <c r="C83" t="s">
        <v>86</v>
      </c>
      <c r="D83">
        <v>972987</v>
      </c>
      <c r="E83" t="s">
        <v>168</v>
      </c>
    </row>
    <row r="84" spans="2:5">
      <c r="B84" s="21"/>
      <c r="C84" t="s">
        <v>86</v>
      </c>
      <c r="D84">
        <v>99961197</v>
      </c>
      <c r="E84" t="s">
        <v>169</v>
      </c>
    </row>
    <row r="85" spans="2:5">
      <c r="B85" s="21"/>
      <c r="C85" t="s">
        <v>86</v>
      </c>
      <c r="D85">
        <v>99976954</v>
      </c>
      <c r="E85" t="s">
        <v>170</v>
      </c>
    </row>
    <row r="86" spans="2:5">
      <c r="B86" s="21"/>
      <c r="C86" t="s">
        <v>87</v>
      </c>
      <c r="D86">
        <v>323685</v>
      </c>
      <c r="E86" t="s">
        <v>171</v>
      </c>
    </row>
    <row r="87" spans="2:5">
      <c r="B87" s="21"/>
      <c r="C87" t="s">
        <v>88</v>
      </c>
      <c r="D87">
        <v>194771</v>
      </c>
      <c r="E87" t="s">
        <v>172</v>
      </c>
    </row>
    <row r="88" spans="2:5">
      <c r="B88" s="21"/>
      <c r="C88" t="s">
        <v>88</v>
      </c>
      <c r="D88" t="s">
        <v>217</v>
      </c>
      <c r="E88" t="s">
        <v>217</v>
      </c>
    </row>
    <row r="89" spans="2:5">
      <c r="B89" s="21"/>
      <c r="C89" t="s">
        <v>88</v>
      </c>
      <c r="D89">
        <v>757951</v>
      </c>
      <c r="E89" t="s">
        <v>173</v>
      </c>
    </row>
    <row r="90" spans="2:5">
      <c r="B90" s="21"/>
      <c r="C90" t="s">
        <v>88</v>
      </c>
      <c r="D90">
        <v>950888</v>
      </c>
      <c r="E90" t="s">
        <v>174</v>
      </c>
    </row>
    <row r="91" spans="2:5">
      <c r="B91" s="21"/>
      <c r="C91" t="s">
        <v>88</v>
      </c>
      <c r="D91">
        <v>972650</v>
      </c>
      <c r="E91" t="s">
        <v>175</v>
      </c>
    </row>
    <row r="92" spans="2:5">
      <c r="B92" s="21"/>
      <c r="C92" t="s">
        <v>88</v>
      </c>
      <c r="D92">
        <v>972662</v>
      </c>
      <c r="E92" t="s">
        <v>176</v>
      </c>
    </row>
    <row r="93" spans="2:5">
      <c r="B93" s="21"/>
      <c r="C93" t="s">
        <v>88</v>
      </c>
      <c r="D93">
        <v>972988</v>
      </c>
      <c r="E93" t="s">
        <v>177</v>
      </c>
    </row>
    <row r="94" spans="2:5">
      <c r="B94" s="21"/>
      <c r="C94" t="s">
        <v>89</v>
      </c>
      <c r="D94">
        <v>373210</v>
      </c>
      <c r="E94" t="s">
        <v>178</v>
      </c>
    </row>
    <row r="95" spans="2:5">
      <c r="B95" s="21"/>
      <c r="C95" t="s">
        <v>89</v>
      </c>
      <c r="D95">
        <v>751050</v>
      </c>
      <c r="E95" t="s">
        <v>179</v>
      </c>
    </row>
    <row r="96" spans="2:5">
      <c r="B96" s="24"/>
      <c r="C96" t="s">
        <v>89</v>
      </c>
      <c r="D96">
        <v>965418</v>
      </c>
      <c r="E96" t="s">
        <v>180</v>
      </c>
    </row>
    <row r="97" spans="2:5">
      <c r="B97" s="21"/>
      <c r="C97" t="s">
        <v>90</v>
      </c>
      <c r="D97">
        <v>760543</v>
      </c>
      <c r="E97" t="s">
        <v>181</v>
      </c>
    </row>
    <row r="98" spans="2:5">
      <c r="B98" s="21"/>
      <c r="C98" t="s">
        <v>90</v>
      </c>
      <c r="D98">
        <v>964391</v>
      </c>
      <c r="E98" t="s">
        <v>182</v>
      </c>
    </row>
    <row r="99" spans="2:5">
      <c r="B99" s="21"/>
      <c r="C99" t="s">
        <v>90</v>
      </c>
      <c r="D99">
        <v>974364</v>
      </c>
      <c r="E99" t="s">
        <v>183</v>
      </c>
    </row>
    <row r="100" spans="2:5">
      <c r="B100" s="21"/>
      <c r="C100" t="s">
        <v>91</v>
      </c>
      <c r="D100">
        <v>751051</v>
      </c>
      <c r="E100" t="s">
        <v>184</v>
      </c>
    </row>
    <row r="101" spans="2:5">
      <c r="B101" s="21"/>
      <c r="C101" t="s">
        <v>91</v>
      </c>
      <c r="D101">
        <v>757952</v>
      </c>
      <c r="E101" t="s">
        <v>185</v>
      </c>
    </row>
    <row r="102" spans="2:5">
      <c r="B102" s="21"/>
      <c r="C102" t="s">
        <v>91</v>
      </c>
      <c r="D102">
        <v>965368</v>
      </c>
      <c r="E102" t="s">
        <v>186</v>
      </c>
    </row>
    <row r="103" spans="2:5">
      <c r="B103" s="21"/>
      <c r="C103" t="s">
        <v>91</v>
      </c>
      <c r="D103">
        <v>966802</v>
      </c>
      <c r="E103" t="s">
        <v>187</v>
      </c>
    </row>
    <row r="104" spans="2:5">
      <c r="B104" s="21"/>
      <c r="C104" t="s">
        <v>91</v>
      </c>
      <c r="D104">
        <v>971620</v>
      </c>
      <c r="E104" t="s">
        <v>188</v>
      </c>
    </row>
    <row r="105" spans="2:5">
      <c r="B105" s="21"/>
      <c r="C105" t="s">
        <v>92</v>
      </c>
      <c r="D105">
        <v>748827</v>
      </c>
      <c r="E105" t="s">
        <v>189</v>
      </c>
    </row>
    <row r="106" spans="2:5">
      <c r="B106" s="21"/>
      <c r="C106" t="s">
        <v>92</v>
      </c>
      <c r="D106">
        <v>751052</v>
      </c>
      <c r="E106" t="s">
        <v>190</v>
      </c>
    </row>
    <row r="107" spans="2:5">
      <c r="B107" s="21"/>
      <c r="C107" t="s">
        <v>92</v>
      </c>
      <c r="D107">
        <v>764213</v>
      </c>
      <c r="E107" t="s">
        <v>191</v>
      </c>
    </row>
    <row r="108" spans="2:5">
      <c r="B108" s="21"/>
      <c r="C108" t="s">
        <v>92</v>
      </c>
      <c r="D108">
        <v>959231</v>
      </c>
      <c r="E108" t="s">
        <v>192</v>
      </c>
    </row>
    <row r="109" spans="2:5">
      <c r="B109" s="21"/>
      <c r="C109" t="s">
        <v>92</v>
      </c>
      <c r="D109">
        <v>963258</v>
      </c>
      <c r="E109" t="s">
        <v>193</v>
      </c>
    </row>
    <row r="110" spans="2:5">
      <c r="B110" s="21"/>
      <c r="C110" t="s">
        <v>93</v>
      </c>
      <c r="D110" t="s">
        <v>217</v>
      </c>
      <c r="E110" t="s">
        <v>217</v>
      </c>
    </row>
    <row r="111" spans="2:5">
      <c r="B111" s="21"/>
      <c r="C111" t="s">
        <v>93</v>
      </c>
      <c r="D111" t="s">
        <v>217</v>
      </c>
      <c r="E111" t="s">
        <v>217</v>
      </c>
    </row>
    <row r="112" spans="2:5">
      <c r="B112" s="21"/>
      <c r="C112" t="s">
        <v>93</v>
      </c>
      <c r="D112">
        <v>748828</v>
      </c>
      <c r="E112" t="s">
        <v>194</v>
      </c>
    </row>
    <row r="113" spans="2:5">
      <c r="B113" s="21"/>
      <c r="C113" t="s">
        <v>93</v>
      </c>
      <c r="D113">
        <v>751053</v>
      </c>
      <c r="E113" t="s">
        <v>195</v>
      </c>
    </row>
    <row r="114" spans="2:5">
      <c r="B114" s="21"/>
      <c r="C114" t="s">
        <v>93</v>
      </c>
      <c r="D114">
        <v>762120</v>
      </c>
      <c r="E114" t="s">
        <v>196</v>
      </c>
    </row>
    <row r="115" spans="2:5">
      <c r="B115" s="21"/>
      <c r="C115" t="s">
        <v>93</v>
      </c>
      <c r="D115">
        <v>762123</v>
      </c>
      <c r="E115" t="s">
        <v>197</v>
      </c>
    </row>
    <row r="116" spans="2:5">
      <c r="B116" s="21"/>
      <c r="C116" t="s">
        <v>93</v>
      </c>
      <c r="D116">
        <v>762221</v>
      </c>
      <c r="E116" t="s">
        <v>198</v>
      </c>
    </row>
    <row r="117" spans="2:5">
      <c r="B117" s="21"/>
      <c r="C117" t="s">
        <v>93</v>
      </c>
      <c r="D117">
        <v>762783</v>
      </c>
      <c r="E117" t="s">
        <v>199</v>
      </c>
    </row>
    <row r="118" spans="2:5">
      <c r="B118" s="21"/>
      <c r="C118" t="s">
        <v>93</v>
      </c>
      <c r="D118">
        <v>762784</v>
      </c>
      <c r="E118" t="s">
        <v>200</v>
      </c>
    </row>
    <row r="119" spans="2:5">
      <c r="B119" s="21"/>
      <c r="C119" t="s">
        <v>93</v>
      </c>
      <c r="D119">
        <v>762997</v>
      </c>
      <c r="E119" t="s">
        <v>201</v>
      </c>
    </row>
    <row r="120" spans="2:5">
      <c r="B120" s="21"/>
      <c r="C120" t="s">
        <v>93</v>
      </c>
      <c r="D120">
        <v>967695</v>
      </c>
      <c r="E120" t="s">
        <v>202</v>
      </c>
    </row>
    <row r="121" spans="2:5">
      <c r="B121" s="21"/>
      <c r="C121" t="s">
        <v>93</v>
      </c>
      <c r="D121">
        <v>967720</v>
      </c>
      <c r="E121" t="s">
        <v>203</v>
      </c>
    </row>
    <row r="122" spans="2:5">
      <c r="B122" s="21"/>
      <c r="C122" t="s">
        <v>93</v>
      </c>
      <c r="D122">
        <v>967932</v>
      </c>
      <c r="E122" t="s">
        <v>204</v>
      </c>
    </row>
    <row r="123" spans="2:5">
      <c r="B123" s="21"/>
      <c r="C123" t="s">
        <v>93</v>
      </c>
      <c r="D123">
        <v>99912015</v>
      </c>
      <c r="E123" t="s">
        <v>205</v>
      </c>
    </row>
    <row r="124" spans="2:5">
      <c r="B124" s="21"/>
      <c r="C124" t="s">
        <v>93</v>
      </c>
      <c r="D124">
        <v>99949040</v>
      </c>
      <c r="E124" t="s">
        <v>206</v>
      </c>
    </row>
    <row r="125" spans="2:5">
      <c r="B125" s="21"/>
      <c r="C125" t="s">
        <v>93</v>
      </c>
      <c r="D125">
        <v>99971580</v>
      </c>
      <c r="E125" t="s">
        <v>207</v>
      </c>
    </row>
    <row r="126" spans="2:5">
      <c r="B126" s="21"/>
      <c r="C126" t="s">
        <v>93</v>
      </c>
      <c r="D126">
        <v>99977385</v>
      </c>
      <c r="E126" t="s">
        <v>208</v>
      </c>
    </row>
    <row r="127" spans="2:5">
      <c r="B127" s="21"/>
      <c r="C127" t="s">
        <v>93</v>
      </c>
      <c r="D127">
        <v>99978183</v>
      </c>
      <c r="E127" t="s">
        <v>209</v>
      </c>
    </row>
    <row r="128" spans="2:5">
      <c r="B128" s="21"/>
      <c r="C128" t="s">
        <v>94</v>
      </c>
      <c r="D128">
        <v>321828</v>
      </c>
      <c r="E128" t="s">
        <v>210</v>
      </c>
    </row>
    <row r="129" spans="2:5">
      <c r="B129" s="21"/>
      <c r="C129" t="s">
        <v>95</v>
      </c>
      <c r="D129">
        <v>973969</v>
      </c>
      <c r="E129" t="s">
        <v>211</v>
      </c>
    </row>
    <row r="130" spans="2:5">
      <c r="B130" s="21"/>
    </row>
    <row r="131" spans="2:5">
      <c r="B131" s="21"/>
    </row>
    <row r="132" spans="2:5">
      <c r="B132" s="21"/>
    </row>
    <row r="133" spans="2:5">
      <c r="B133" s="21"/>
    </row>
    <row r="134" spans="2:5">
      <c r="B134" s="21"/>
    </row>
    <row r="135" spans="2:5">
      <c r="B135" s="21"/>
    </row>
    <row r="136" spans="2:5">
      <c r="B136" s="24"/>
    </row>
    <row r="137" spans="2:5">
      <c r="B137" s="25"/>
    </row>
    <row r="138" spans="2:5">
      <c r="B138" s="21"/>
    </row>
    <row r="139" spans="2:5">
      <c r="B139" s="21"/>
    </row>
    <row r="140" spans="2:5">
      <c r="B140" s="21"/>
    </row>
    <row r="141" spans="2:5">
      <c r="B141" s="21"/>
    </row>
    <row r="142" spans="2:5">
      <c r="B142" s="21"/>
    </row>
    <row r="143" spans="2:5">
      <c r="B143" s="21"/>
    </row>
    <row r="144" spans="2:5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6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7"/>
    </row>
    <row r="210" spans="2:2">
      <c r="B210" s="27"/>
    </row>
    <row r="211" spans="2:2">
      <c r="B211" s="27"/>
    </row>
    <row r="212" spans="2:2">
      <c r="B212" s="21"/>
    </row>
    <row r="213" spans="2:2">
      <c r="B213" s="27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8"/>
    </row>
    <row r="224" spans="2:2">
      <c r="B224" s="28"/>
    </row>
    <row r="225" spans="2:2">
      <c r="B225" s="28"/>
    </row>
    <row r="226" spans="2:2">
      <c r="B226" s="28"/>
    </row>
    <row r="227" spans="2:2">
      <c r="B227" s="28"/>
    </row>
    <row r="228" spans="2:2">
      <c r="B228" s="28"/>
    </row>
    <row r="229" spans="2:2" ht="16.5" thickBot="1">
      <c r="B229" s="29"/>
    </row>
    <row r="230" spans="2:2" ht="16.5" thickTop="1">
      <c r="B230" s="30"/>
    </row>
    <row r="231" spans="2:2">
      <c r="B231" s="31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24" sqref="D24"/>
    </sheetView>
  </sheetViews>
  <sheetFormatPr defaultColWidth="11" defaultRowHeight="15.75"/>
  <cols>
    <col min="2" max="2" width="26.5" bestFit="1" customWidth="1"/>
    <col min="3" max="3" width="27.5" bestFit="1" customWidth="1"/>
  </cols>
  <sheetData>
    <row r="1" spans="1:4">
      <c r="A1" t="s">
        <v>29</v>
      </c>
      <c r="B1" t="s">
        <v>30</v>
      </c>
      <c r="C1" t="s">
        <v>31</v>
      </c>
    </row>
    <row r="2" spans="1:4">
      <c r="A2" s="34" t="s">
        <v>32</v>
      </c>
      <c r="B2" t="str">
        <f>CONCATENATE(A2," ",$B$1)</f>
        <v>SEÇİNİZ KAYMAKAMLIĞI</v>
      </c>
      <c r="C2" t="str">
        <f>$C$1</f>
        <v>İLÇE MİLLİ EĞİTİM MÜDÜRLÜĞÜ</v>
      </c>
      <c r="D2">
        <v>0</v>
      </c>
    </row>
    <row r="3" spans="1:4">
      <c r="A3" s="32" t="s">
        <v>33</v>
      </c>
      <c r="B3" t="str">
        <f t="shared" ref="B3:B18" si="0">CONCATENATE(A3," ",$B$1)</f>
        <v>ADAPAZARI KAYMAKAMLIĞI</v>
      </c>
      <c r="C3" t="str">
        <f t="shared" ref="C3:C18" si="1">$C$1</f>
        <v>İLÇE MİLLİ EĞİTİM MÜDÜRLÜĞÜ</v>
      </c>
      <c r="D3">
        <v>1</v>
      </c>
    </row>
    <row r="4" spans="1:4">
      <c r="A4" s="32" t="s">
        <v>34</v>
      </c>
      <c r="B4" t="str">
        <f t="shared" si="0"/>
        <v>AKYAZI   KAYMAKAMLIĞI</v>
      </c>
      <c r="C4" t="str">
        <f t="shared" si="1"/>
        <v>İLÇE MİLLİ EĞİTİM MÜDÜRLÜĞÜ</v>
      </c>
      <c r="D4">
        <v>2</v>
      </c>
    </row>
    <row r="5" spans="1:4">
      <c r="A5" s="32" t="s">
        <v>35</v>
      </c>
      <c r="B5" t="str">
        <f t="shared" si="0"/>
        <v>ARİFİYE   KAYMAKAMLIĞI</v>
      </c>
      <c r="C5" t="str">
        <f t="shared" si="1"/>
        <v>İLÇE MİLLİ EĞİTİM MÜDÜRLÜĞÜ</v>
      </c>
      <c r="D5">
        <v>3</v>
      </c>
    </row>
    <row r="6" spans="1:4">
      <c r="A6" s="32" t="s">
        <v>36</v>
      </c>
      <c r="B6" t="str">
        <f t="shared" si="0"/>
        <v>ERENLER   KAYMAKAMLIĞI</v>
      </c>
      <c r="C6" t="str">
        <f t="shared" si="1"/>
        <v>İLÇE MİLLİ EĞİTİM MÜDÜRLÜĞÜ</v>
      </c>
      <c r="D6">
        <v>4</v>
      </c>
    </row>
    <row r="7" spans="1:4">
      <c r="A7" s="32" t="s">
        <v>37</v>
      </c>
      <c r="B7" t="str">
        <f t="shared" si="0"/>
        <v>FERİZLİ   KAYMAKAMLIĞI</v>
      </c>
      <c r="C7" t="str">
        <f t="shared" si="1"/>
        <v>İLÇE MİLLİ EĞİTİM MÜDÜRLÜĞÜ</v>
      </c>
      <c r="D7">
        <v>5</v>
      </c>
    </row>
    <row r="8" spans="1:4">
      <c r="A8" s="32" t="s">
        <v>38</v>
      </c>
      <c r="B8" t="str">
        <f t="shared" si="0"/>
        <v>GEYVE   KAYMAKAMLIĞI</v>
      </c>
      <c r="C8" t="str">
        <f t="shared" si="1"/>
        <v>İLÇE MİLLİ EĞİTİM MÜDÜRLÜĞÜ</v>
      </c>
      <c r="D8">
        <v>6</v>
      </c>
    </row>
    <row r="9" spans="1:4">
      <c r="A9" s="32" t="s">
        <v>39</v>
      </c>
      <c r="B9" t="str">
        <f t="shared" si="0"/>
        <v>HENDEK   KAYMAKAMLIĞI</v>
      </c>
      <c r="C9" t="str">
        <f t="shared" si="1"/>
        <v>İLÇE MİLLİ EĞİTİM MÜDÜRLÜĞÜ</v>
      </c>
      <c r="D9">
        <v>7</v>
      </c>
    </row>
    <row r="10" spans="1:4">
      <c r="A10" s="32" t="s">
        <v>40</v>
      </c>
      <c r="B10" t="str">
        <f t="shared" si="0"/>
        <v>KARAPÜRÇEK   KAYMAKAMLIĞI</v>
      </c>
      <c r="C10" t="str">
        <f t="shared" si="1"/>
        <v>İLÇE MİLLİ EĞİTİM MÜDÜRLÜĞÜ</v>
      </c>
      <c r="D10">
        <v>8</v>
      </c>
    </row>
    <row r="11" spans="1:4">
      <c r="A11" s="32" t="s">
        <v>41</v>
      </c>
      <c r="B11" t="str">
        <f t="shared" si="0"/>
        <v>KARASU   KAYMAKAMLIĞI</v>
      </c>
      <c r="C11" t="str">
        <f t="shared" si="1"/>
        <v>İLÇE MİLLİ EĞİTİM MÜDÜRLÜĞÜ</v>
      </c>
      <c r="D11">
        <v>9</v>
      </c>
    </row>
    <row r="12" spans="1:4">
      <c r="A12" s="32" t="s">
        <v>42</v>
      </c>
      <c r="B12" t="str">
        <f t="shared" si="0"/>
        <v>KAYNARCA   KAYMAKAMLIĞI</v>
      </c>
      <c r="C12" t="str">
        <f t="shared" si="1"/>
        <v>İLÇE MİLLİ EĞİTİM MÜDÜRLÜĞÜ</v>
      </c>
      <c r="D12">
        <v>10</v>
      </c>
    </row>
    <row r="13" spans="1:4">
      <c r="A13" s="32" t="s">
        <v>43</v>
      </c>
      <c r="B13" t="str">
        <f t="shared" si="0"/>
        <v>KOCAALİ   KAYMAKAMLIĞI</v>
      </c>
      <c r="C13" t="str">
        <f t="shared" si="1"/>
        <v>İLÇE MİLLİ EĞİTİM MÜDÜRLÜĞÜ</v>
      </c>
      <c r="D13">
        <v>11</v>
      </c>
    </row>
    <row r="14" spans="1:4">
      <c r="A14" s="32" t="s">
        <v>44</v>
      </c>
      <c r="B14" t="str">
        <f t="shared" si="0"/>
        <v>PAMUKOVA   KAYMAKAMLIĞI</v>
      </c>
      <c r="C14" t="str">
        <f t="shared" si="1"/>
        <v>İLÇE MİLLİ EĞİTİM MÜDÜRLÜĞÜ</v>
      </c>
      <c r="D14">
        <v>12</v>
      </c>
    </row>
    <row r="15" spans="1:4">
      <c r="A15" s="32" t="s">
        <v>45</v>
      </c>
      <c r="B15" t="str">
        <f t="shared" si="0"/>
        <v>SAPANCA   KAYMAKAMLIĞI</v>
      </c>
      <c r="C15" t="str">
        <f t="shared" si="1"/>
        <v>İLÇE MİLLİ EĞİTİM MÜDÜRLÜĞÜ</v>
      </c>
      <c r="D15">
        <v>13</v>
      </c>
    </row>
    <row r="16" spans="1:4">
      <c r="A16" s="32" t="s">
        <v>46</v>
      </c>
      <c r="B16" t="str">
        <f t="shared" si="0"/>
        <v>SERDİVAN   KAYMAKAMLIĞI</v>
      </c>
      <c r="C16" t="str">
        <f t="shared" si="1"/>
        <v>İLÇE MİLLİ EĞİTİM MÜDÜRLÜĞÜ</v>
      </c>
      <c r="D16">
        <v>14</v>
      </c>
    </row>
    <row r="17" spans="1:4">
      <c r="A17" s="32" t="s">
        <v>47</v>
      </c>
      <c r="B17" t="str">
        <f t="shared" si="0"/>
        <v>SÖĞÜTLÜ   KAYMAKAMLIĞI</v>
      </c>
      <c r="C17" t="str">
        <f t="shared" si="1"/>
        <v>İLÇE MİLLİ EĞİTİM MÜDÜRLÜĞÜ</v>
      </c>
      <c r="D17">
        <v>15</v>
      </c>
    </row>
    <row r="18" spans="1:4">
      <c r="A18" s="32" t="s">
        <v>48</v>
      </c>
      <c r="B18" t="str">
        <f t="shared" si="0"/>
        <v>TARAKLI   KAYMAKAMLIĞI</v>
      </c>
      <c r="C18" t="str">
        <f t="shared" si="1"/>
        <v>İLÇE MİLLİ EĞİTİM MÜDÜRLÜĞÜ</v>
      </c>
      <c r="D18">
        <v>16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17</vt:i4>
      </vt:variant>
    </vt:vector>
  </HeadingPairs>
  <TitlesOfParts>
    <vt:vector size="21" baseType="lpstr">
      <vt:lpstr>Ek-1</vt:lpstr>
      <vt:lpstr>donem</vt:lpstr>
      <vt:lpstr>okullar</vt:lpstr>
      <vt:lpstr>ilceler</vt:lpstr>
      <vt:lpstr>ADAPAZARI</vt:lpstr>
      <vt:lpstr>AKYAZI</vt:lpstr>
      <vt:lpstr>ARİFİYE</vt:lpstr>
      <vt:lpstr>ERENLER</vt:lpstr>
      <vt:lpstr>FERİZLİ</vt:lpstr>
      <vt:lpstr>GEYVE</vt:lpstr>
      <vt:lpstr>HENDEK</vt:lpstr>
      <vt:lpstr>KARAPÜRÇEK</vt:lpstr>
      <vt:lpstr>KARASU</vt:lpstr>
      <vt:lpstr>KAYNARCA</vt:lpstr>
      <vt:lpstr>KOCAALİ</vt:lpstr>
      <vt:lpstr>PAMUKOVA</vt:lpstr>
      <vt:lpstr>SAPANCA</vt:lpstr>
      <vt:lpstr>SERDİVAN</vt:lpstr>
      <vt:lpstr>SÖĞÜTLÜ</vt:lpstr>
      <vt:lpstr>TARAKLI</vt:lpstr>
      <vt:lpstr>'Ek-1'!Yazdırma_Alanı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admin</cp:lastModifiedBy>
  <cp:lastPrinted>2017-12-04T09:42:57Z</cp:lastPrinted>
  <dcterms:created xsi:type="dcterms:W3CDTF">2017-12-04T06:59:04Z</dcterms:created>
  <dcterms:modified xsi:type="dcterms:W3CDTF">2017-12-25T06:51:07Z</dcterms:modified>
</cp:coreProperties>
</file>