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60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Sayfa1!$A$1:$AW$71</definedName>
  </definedNames>
  <calcPr calcId="124519"/>
</workbook>
</file>

<file path=xl/calcChain.xml><?xml version="1.0" encoding="utf-8"?>
<calcChain xmlns="http://schemas.openxmlformats.org/spreadsheetml/2006/main">
  <c r="AW62" i="1"/>
  <c r="AW61"/>
  <c r="AW60"/>
  <c r="I13"/>
  <c r="P13" s="1"/>
  <c r="I12"/>
  <c r="P12" s="1"/>
  <c r="I11"/>
  <c r="P11" s="1"/>
  <c r="I10"/>
  <c r="P10" s="1"/>
  <c r="I9"/>
  <c r="N9" s="1"/>
  <c r="M9" s="1"/>
  <c r="I8"/>
  <c r="P8" s="1"/>
  <c r="I7"/>
  <c r="P7" s="1"/>
  <c r="I6"/>
  <c r="P6" s="1"/>
  <c r="P9" l="1"/>
  <c r="Q9" s="1"/>
  <c r="M6"/>
  <c r="Q6" s="1"/>
  <c r="M7"/>
  <c r="Q7" s="1"/>
  <c r="M8"/>
  <c r="Q8" s="1"/>
  <c r="K10"/>
  <c r="Q10" s="1"/>
  <c r="N10"/>
  <c r="M10" s="1"/>
  <c r="K11"/>
  <c r="Q11" s="1"/>
  <c r="N11"/>
  <c r="M11" s="1"/>
  <c r="K12"/>
  <c r="Q12" s="1"/>
  <c r="N12"/>
  <c r="M12" s="1"/>
  <c r="K13"/>
  <c r="Q13" s="1"/>
  <c r="N13"/>
  <c r="M13" s="1"/>
  <c r="C68" l="1"/>
  <c r="Q58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3"/>
  <c r="AW34"/>
  <c r="AW37"/>
  <c r="AW38"/>
  <c r="AW39"/>
  <c r="AW42"/>
  <c r="AW43"/>
  <c r="AW57"/>
  <c r="AW47"/>
  <c r="AW48"/>
  <c r="AW49"/>
  <c r="AW50"/>
  <c r="AW51"/>
  <c r="AW52"/>
  <c r="AW53"/>
  <c r="AW54"/>
  <c r="AW55"/>
  <c r="AW56"/>
  <c r="AW46"/>
  <c r="Q35"/>
  <c r="C65"/>
  <c r="AK65" s="1"/>
  <c r="Q20"/>
  <c r="Q21"/>
  <c r="Q22"/>
  <c r="Q23"/>
  <c r="Q24"/>
  <c r="Q25"/>
  <c r="Q26"/>
  <c r="Q27"/>
  <c r="Q28"/>
  <c r="Q29"/>
  <c r="Q40"/>
  <c r="Q44"/>
  <c r="AK68"/>
  <c r="C69"/>
  <c r="I43"/>
  <c r="I42"/>
  <c r="AW40" l="1"/>
  <c r="AW58"/>
  <c r="AW31"/>
  <c r="AW44"/>
  <c r="AW35"/>
  <c r="Q30"/>
  <c r="Q18"/>
  <c r="Q17"/>
  <c r="Q16"/>
  <c r="Q15"/>
  <c r="Q14"/>
  <c r="Q19"/>
  <c r="AW63" l="1"/>
  <c r="Q31"/>
  <c r="Q63" s="1"/>
</calcChain>
</file>

<file path=xl/sharedStrings.xml><?xml version="1.0" encoding="utf-8"?>
<sst xmlns="http://schemas.openxmlformats.org/spreadsheetml/2006/main" count="654" uniqueCount="48">
  <si>
    <t>EK DERS ÜCRET ÇİZELGESİ</t>
  </si>
  <si>
    <t>OKULU/KURUMU</t>
  </si>
  <si>
    <t>İDARECİ VE ÖĞRETMENLERİN GÜNLÜK ALDIĞI EKDERS SAAT MİKTARLARI</t>
  </si>
  <si>
    <t>AİT OLDUĞU AY VE YIL</t>
  </si>
  <si>
    <t>S.N</t>
  </si>
  <si>
    <t>ADI VE SOYADI</t>
  </si>
  <si>
    <t>GÖREVİ</t>
  </si>
  <si>
    <t>ÖĞRETMENLERİN GÜNLÜK OKUTTUĞU DERS SAAT SAYISI</t>
  </si>
  <si>
    <t>HAFTALIK DERS SAAT S.</t>
  </si>
  <si>
    <t>AYLIK KARŞILIĞI</t>
  </si>
  <si>
    <t>KALAN EKDERS</t>
  </si>
  <si>
    <t>DERS NİTELİĞİNDE YÖNETİM GÖREVİ</t>
  </si>
  <si>
    <t>ZORUNLU EKDERS GÖREVİ</t>
  </si>
  <si>
    <t>İSTEĞE BAĞLI EKDERS GÖREVİ</t>
  </si>
  <si>
    <t>ÖĞRENCİ SOSYAL VE KİŞİLİK HİZMETLERİ</t>
  </si>
  <si>
    <t>HAZIRLIK VE PLANLAMA GÖREVİ</t>
  </si>
  <si>
    <t>EKDERS TOPLAMI</t>
  </si>
  <si>
    <t>TOPLAM AYLIK ALDIĞI EKDERS SAAT SAYISI</t>
  </si>
  <si>
    <t>PTS.</t>
  </si>
  <si>
    <t>SALI</t>
  </si>
  <si>
    <t>ÇAR.</t>
  </si>
  <si>
    <t>PER.</t>
  </si>
  <si>
    <t>CUM.</t>
  </si>
  <si>
    <t>TOP</t>
  </si>
  <si>
    <t>Okul Müdürü</t>
  </si>
  <si>
    <t>X</t>
  </si>
  <si>
    <t>Müdür Yrd.</t>
  </si>
  <si>
    <t xml:space="preserve">      EGZERSİZ GÖREVİ OLAN ÖĞRETMENLERİN EK DERS ÇİZELGESİ</t>
  </si>
  <si>
    <t>GENEL TOPLAM</t>
  </si>
  <si>
    <t>DÜZENLEYEN</t>
  </si>
  <si>
    <t>Kayıtlarımıza Uygundur</t>
  </si>
  <si>
    <t>Okul Öncesi Öğrt.</t>
  </si>
  <si>
    <t>TOPLAM</t>
  </si>
  <si>
    <t>Salon Görevlisi</t>
  </si>
  <si>
    <t>…………………</t>
  </si>
  <si>
    <t>………………..</t>
  </si>
  <si>
    <t>Sınıf Öğretmeni</t>
  </si>
  <si>
    <t>Din Kültürü Ve Ahlak Bilgisi</t>
  </si>
  <si>
    <t>Fen Ve Teknoloji</t>
  </si>
  <si>
    <t xml:space="preserve">       SINAV GÖREVİ OLAN ÖĞRETMENLERİN EK DERS ÇİZELGESİ</t>
  </si>
  <si>
    <t>……………………………………. Müdürlüğü</t>
  </si>
  <si>
    <t>NİSAN 2016</t>
  </si>
  <si>
    <t xml:space="preserve">      NÖBET GÖREVİ OLAN ÖĞRETMENLERİN EK DERS ÇİZELGESİ</t>
  </si>
  <si>
    <t>Öğretmen</t>
  </si>
  <si>
    <t>Şubat/2016 döneminde sehven verilmeyen 4 saat ücret 04/04/2016 tarihine yansıtılmıştır.</t>
  </si>
  <si>
    <t>Mart/2016 döneminde 12/03/2016 tarihinde sehven verilmeyen 6 saat takviye kursu puantajı 16/04/2016 ya yansıtılmıştır.</t>
  </si>
  <si>
    <t xml:space="preserve">       SEHVEN EKSİK VERİLEN EKDERS ÇİZELGESİ(AÇIKLAMALAR)</t>
  </si>
  <si>
    <t xml:space="preserve">    TAKVİYE KURSLARDA GÖREV ALAN ÖĞRETMENLER(DESTEKLEME VE YETİŞTİRME KURSU)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</si>
</sst>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Arial Tur"/>
      <charset val="162"/>
    </font>
    <font>
      <sz val="12"/>
      <name val="Arial Tur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9"/>
      <name val="Arial"/>
      <family val="2"/>
      <charset val="162"/>
    </font>
    <font>
      <b/>
      <sz val="14"/>
      <name val="Arial Tur"/>
      <charset val="162"/>
    </font>
    <font>
      <b/>
      <sz val="18"/>
      <name val="Arial Tur"/>
      <charset val="162"/>
    </font>
    <font>
      <b/>
      <sz val="8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sz val="10"/>
      <color indexed="8"/>
      <name val="Arial"/>
      <family val="2"/>
      <charset val="162"/>
    </font>
    <font>
      <sz val="11"/>
      <name val="Arial Tur"/>
      <family val="2"/>
      <charset val="162"/>
    </font>
    <font>
      <sz val="6"/>
      <color indexed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1" xfId="1" applyFont="1" applyFill="1" applyBorder="1"/>
    <xf numFmtId="0" fontId="1" fillId="0" borderId="0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0" fontId="2" fillId="0" borderId="4" xfId="1" applyFont="1" applyFill="1" applyBorder="1"/>
    <xf numFmtId="0" fontId="2" fillId="0" borderId="0" xfId="1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9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2" fillId="3" borderId="9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8" fillId="2" borderId="9" xfId="0" applyFont="1" applyFill="1" applyBorder="1" applyAlignment="1">
      <alignment wrapText="1"/>
    </xf>
    <xf numFmtId="0" fontId="1" fillId="0" borderId="16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 vertical="distributed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/>
    </xf>
    <xf numFmtId="0" fontId="13" fillId="0" borderId="23" xfId="1" applyFont="1" applyFill="1" applyBorder="1" applyAlignment="1">
      <alignment horizontal="center"/>
    </xf>
    <xf numFmtId="0" fontId="13" fillId="0" borderId="24" xfId="1" applyFont="1" applyFill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3" fillId="0" borderId="9" xfId="1" applyFont="1" applyFill="1" applyBorder="1" applyAlignment="1">
      <alignment horizontal="center"/>
    </xf>
    <xf numFmtId="0" fontId="2" fillId="0" borderId="27" xfId="1" applyFont="1" applyFill="1" applyBorder="1"/>
    <xf numFmtId="0" fontId="1" fillId="0" borderId="22" xfId="1" applyFont="1" applyFill="1" applyBorder="1"/>
    <xf numFmtId="0" fontId="1" fillId="0" borderId="28" xfId="1" applyFont="1" applyFill="1" applyBorder="1"/>
    <xf numFmtId="0" fontId="1" fillId="0" borderId="27" xfId="1" applyFont="1" applyFill="1" applyBorder="1"/>
    <xf numFmtId="0" fontId="14" fillId="2" borderId="9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2" borderId="9" xfId="0" applyFont="1" applyFill="1" applyBorder="1" applyAlignment="1">
      <alignment wrapText="1"/>
    </xf>
    <xf numFmtId="0" fontId="1" fillId="0" borderId="9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14" fontId="1" fillId="0" borderId="0" xfId="1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 vertical="distributed"/>
    </xf>
    <xf numFmtId="0" fontId="5" fillId="0" borderId="51" xfId="1" applyFont="1" applyFill="1" applyBorder="1" applyAlignment="1">
      <alignment horizontal="center" vertical="distributed"/>
    </xf>
    <xf numFmtId="0" fontId="2" fillId="0" borderId="43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/>
    </xf>
    <xf numFmtId="0" fontId="10" fillId="0" borderId="45" xfId="1" applyFont="1" applyFill="1" applyBorder="1" applyAlignment="1">
      <alignment horizontal="center"/>
    </xf>
    <xf numFmtId="0" fontId="10" fillId="0" borderId="46" xfId="1" applyFont="1" applyFill="1" applyBorder="1" applyAlignment="1">
      <alignment horizontal="center"/>
    </xf>
    <xf numFmtId="0" fontId="2" fillId="0" borderId="44" xfId="1" applyFont="1" applyFill="1" applyBorder="1" applyAlignment="1">
      <alignment horizontal="left"/>
    </xf>
    <xf numFmtId="0" fontId="2" fillId="0" borderId="43" xfId="1" applyFont="1" applyFill="1" applyBorder="1" applyAlignment="1">
      <alignment horizontal="left"/>
    </xf>
    <xf numFmtId="0" fontId="7" fillId="0" borderId="45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/>
    </xf>
    <xf numFmtId="0" fontId="4" fillId="0" borderId="19" xfId="1" applyFont="1" applyFill="1" applyBorder="1" applyAlignment="1">
      <alignment horizontal="left"/>
    </xf>
    <xf numFmtId="49" fontId="1" fillId="0" borderId="47" xfId="1" applyNumberFormat="1" applyFont="1" applyFill="1" applyBorder="1" applyAlignment="1">
      <alignment horizontal="left"/>
    </xf>
    <xf numFmtId="49" fontId="1" fillId="0" borderId="48" xfId="1" applyNumberFormat="1" applyFont="1" applyFill="1" applyBorder="1" applyAlignment="1">
      <alignment horizontal="left"/>
    </xf>
    <xf numFmtId="0" fontId="1" fillId="0" borderId="49" xfId="1" applyFont="1" applyFill="1" applyBorder="1" applyAlignment="1">
      <alignment horizontal="left"/>
    </xf>
    <xf numFmtId="0" fontId="1" fillId="0" borderId="6" xfId="1" applyFont="1" applyFill="1" applyBorder="1" applyAlignment="1">
      <alignment horizontal="left"/>
    </xf>
    <xf numFmtId="0" fontId="11" fillId="0" borderId="36" xfId="1" applyFont="1" applyFill="1" applyBorder="1" applyAlignment="1">
      <alignment horizontal="center" vertical="center" textRotation="90"/>
    </xf>
    <xf numFmtId="0" fontId="11" fillId="0" borderId="37" xfId="1" applyFont="1" applyFill="1" applyBorder="1" applyAlignment="1">
      <alignment horizontal="center" vertical="center" textRotation="90"/>
    </xf>
    <xf numFmtId="0" fontId="4" fillId="0" borderId="38" xfId="1" applyFont="1" applyFill="1" applyBorder="1" applyAlignment="1">
      <alignment horizontal="center" vertical="distributed"/>
    </xf>
    <xf numFmtId="0" fontId="4" fillId="0" borderId="39" xfId="1" applyFont="1" applyFill="1" applyBorder="1" applyAlignment="1">
      <alignment horizontal="center" vertical="distributed"/>
    </xf>
    <xf numFmtId="0" fontId="4" fillId="0" borderId="40" xfId="1" applyFont="1" applyFill="1" applyBorder="1" applyAlignment="1">
      <alignment horizontal="center" vertical="distributed"/>
    </xf>
    <xf numFmtId="0" fontId="4" fillId="0" borderId="41" xfId="1" applyFont="1" applyFill="1" applyBorder="1" applyAlignment="1">
      <alignment horizontal="center" vertical="distributed"/>
    </xf>
    <xf numFmtId="0" fontId="4" fillId="0" borderId="42" xfId="1" applyFont="1" applyFill="1" applyBorder="1" applyAlignment="1">
      <alignment horizontal="center" vertical="distributed"/>
    </xf>
    <xf numFmtId="0" fontId="4" fillId="0" borderId="6" xfId="1" applyFont="1" applyFill="1" applyBorder="1" applyAlignment="1">
      <alignment horizontal="center" vertical="distributed"/>
    </xf>
    <xf numFmtId="0" fontId="4" fillId="0" borderId="29" xfId="1" applyFont="1" applyFill="1" applyBorder="1" applyAlignment="1">
      <alignment horizontal="center" vertical="distributed"/>
    </xf>
    <xf numFmtId="0" fontId="9" fillId="0" borderId="26" xfId="1" applyFont="1" applyFill="1" applyBorder="1" applyAlignment="1">
      <alignment horizontal="left"/>
    </xf>
    <xf numFmtId="0" fontId="9" fillId="0" borderId="31" xfId="1" applyFont="1" applyFill="1" applyBorder="1" applyAlignment="1">
      <alignment horizontal="left"/>
    </xf>
    <xf numFmtId="0" fontId="9" fillId="0" borderId="23" xfId="1" applyFont="1" applyFill="1" applyBorder="1" applyAlignment="1">
      <alignment horizontal="left"/>
    </xf>
    <xf numFmtId="0" fontId="1" fillId="0" borderId="32" xfId="1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left"/>
    </xf>
    <xf numFmtId="0" fontId="9" fillId="0" borderId="35" xfId="1" applyFont="1" applyFill="1" applyBorder="1" applyAlignment="1">
      <alignment horizontal="left"/>
    </xf>
    <xf numFmtId="0" fontId="2" fillId="0" borderId="4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distributed"/>
    </xf>
    <xf numFmtId="0" fontId="12" fillId="0" borderId="3" xfId="1" applyFont="1" applyFill="1" applyBorder="1" applyAlignment="1">
      <alignment horizontal="center" vertical="distributed"/>
    </xf>
    <xf numFmtId="0" fontId="9" fillId="0" borderId="9" xfId="1" applyFont="1" applyFill="1" applyBorder="1" applyAlignment="1">
      <alignment horizontal="left"/>
    </xf>
    <xf numFmtId="0" fontId="1" fillId="0" borderId="9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3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left"/>
    </xf>
    <xf numFmtId="0" fontId="1" fillId="0" borderId="35" xfId="1" applyFont="1" applyFill="1" applyBorder="1" applyAlignment="1">
      <alignment horizontal="center"/>
    </xf>
    <xf numFmtId="0" fontId="1" fillId="0" borderId="53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0" fillId="0" borderId="0" xfId="0" applyBorder="1"/>
    <xf numFmtId="0" fontId="0" fillId="0" borderId="27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4"/>
  <sheetViews>
    <sheetView tabSelected="1" topLeftCell="J1" workbookViewId="0">
      <selection activeCell="J71" sqref="J71"/>
    </sheetView>
  </sheetViews>
  <sheetFormatPr defaultRowHeight="15"/>
  <cols>
    <col min="1" max="1" width="4.42578125" customWidth="1"/>
    <col min="2" max="2" width="20.42578125" customWidth="1"/>
    <col min="3" max="3" width="14.42578125" customWidth="1"/>
    <col min="4" max="4" width="4.7109375" bestFit="1" customWidth="1"/>
    <col min="5" max="5" width="4.5703125" bestFit="1" customWidth="1"/>
    <col min="6" max="7" width="5" bestFit="1" customWidth="1"/>
    <col min="8" max="8" width="5.28515625" bestFit="1" customWidth="1"/>
    <col min="16" max="16" width="10.5703125" customWidth="1"/>
    <col min="17" max="17" width="8.42578125" bestFit="1" customWidth="1"/>
    <col min="18" max="48" width="3.7109375" customWidth="1"/>
  </cols>
  <sheetData>
    <row r="1" spans="1:49" ht="24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8"/>
    </row>
    <row r="2" spans="1:49" ht="15.75">
      <c r="A2" s="89" t="s">
        <v>1</v>
      </c>
      <c r="B2" s="90"/>
      <c r="C2" s="100" t="s">
        <v>40</v>
      </c>
      <c r="D2" s="101"/>
      <c r="E2" s="101"/>
      <c r="F2" s="101"/>
      <c r="G2" s="101"/>
      <c r="H2" s="101"/>
      <c r="I2" s="101"/>
      <c r="J2" s="101"/>
      <c r="K2" s="101"/>
      <c r="L2" s="7"/>
      <c r="M2" s="7"/>
      <c r="N2" s="7"/>
      <c r="O2" s="7"/>
      <c r="P2" s="7"/>
      <c r="Q2" s="8"/>
      <c r="R2" s="91" t="s">
        <v>2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2"/>
    </row>
    <row r="3" spans="1:49" ht="16.5" thickBot="1">
      <c r="A3" s="96" t="s">
        <v>3</v>
      </c>
      <c r="B3" s="97"/>
      <c r="C3" s="98" t="s">
        <v>41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"/>
      <c r="Q3" s="9"/>
      <c r="R3" s="93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5"/>
    </row>
    <row r="4" spans="1:49" ht="36">
      <c r="A4" s="102" t="s">
        <v>4</v>
      </c>
      <c r="B4" s="104" t="s">
        <v>5</v>
      </c>
      <c r="C4" s="106" t="s">
        <v>6</v>
      </c>
      <c r="D4" s="108" t="s">
        <v>7</v>
      </c>
      <c r="E4" s="109"/>
      <c r="F4" s="109"/>
      <c r="G4" s="109"/>
      <c r="H4" s="110"/>
      <c r="I4" s="33" t="s">
        <v>8</v>
      </c>
      <c r="J4" s="104" t="s">
        <v>9</v>
      </c>
      <c r="K4" s="104" t="s">
        <v>10</v>
      </c>
      <c r="L4" s="104" t="s">
        <v>11</v>
      </c>
      <c r="M4" s="104" t="s">
        <v>12</v>
      </c>
      <c r="N4" s="104" t="s">
        <v>13</v>
      </c>
      <c r="O4" s="104" t="s">
        <v>14</v>
      </c>
      <c r="P4" s="106" t="s">
        <v>15</v>
      </c>
      <c r="Q4" s="120" t="s">
        <v>16</v>
      </c>
      <c r="R4" s="118">
        <v>1</v>
      </c>
      <c r="S4" s="84">
        <v>2</v>
      </c>
      <c r="T4" s="84">
        <v>3</v>
      </c>
      <c r="U4" s="82">
        <v>4</v>
      </c>
      <c r="V4" s="82">
        <v>5</v>
      </c>
      <c r="W4" s="82">
        <v>6</v>
      </c>
      <c r="X4" s="82">
        <v>7</v>
      </c>
      <c r="Y4" s="82">
        <v>8</v>
      </c>
      <c r="Z4" s="84">
        <v>9</v>
      </c>
      <c r="AA4" s="84">
        <v>10</v>
      </c>
      <c r="AB4" s="82">
        <v>11</v>
      </c>
      <c r="AC4" s="82">
        <v>12</v>
      </c>
      <c r="AD4" s="82">
        <v>13</v>
      </c>
      <c r="AE4" s="82">
        <v>14</v>
      </c>
      <c r="AF4" s="82">
        <v>15</v>
      </c>
      <c r="AG4" s="84">
        <v>16</v>
      </c>
      <c r="AH4" s="84">
        <v>17</v>
      </c>
      <c r="AI4" s="82">
        <v>18</v>
      </c>
      <c r="AJ4" s="82">
        <v>19</v>
      </c>
      <c r="AK4" s="82">
        <v>20</v>
      </c>
      <c r="AL4" s="82">
        <v>21</v>
      </c>
      <c r="AM4" s="82">
        <v>22</v>
      </c>
      <c r="AN4" s="84">
        <v>23</v>
      </c>
      <c r="AO4" s="84">
        <v>24</v>
      </c>
      <c r="AP4" s="82">
        <v>25</v>
      </c>
      <c r="AQ4" s="82">
        <v>26</v>
      </c>
      <c r="AR4" s="82">
        <v>27</v>
      </c>
      <c r="AS4" s="82">
        <v>28</v>
      </c>
      <c r="AT4" s="82">
        <v>29</v>
      </c>
      <c r="AU4" s="84">
        <v>30</v>
      </c>
      <c r="AV4" s="82"/>
      <c r="AW4" s="80" t="s">
        <v>17</v>
      </c>
    </row>
    <row r="5" spans="1:49" ht="33" customHeight="1" thickBot="1">
      <c r="A5" s="103"/>
      <c r="B5" s="105"/>
      <c r="C5" s="107"/>
      <c r="D5" s="34" t="s">
        <v>18</v>
      </c>
      <c r="E5" s="35" t="s">
        <v>19</v>
      </c>
      <c r="F5" s="35" t="s">
        <v>20</v>
      </c>
      <c r="G5" s="35" t="s">
        <v>21</v>
      </c>
      <c r="H5" s="36" t="s">
        <v>22</v>
      </c>
      <c r="I5" s="37" t="s">
        <v>23</v>
      </c>
      <c r="J5" s="105"/>
      <c r="K5" s="105"/>
      <c r="L5" s="105"/>
      <c r="M5" s="105"/>
      <c r="N5" s="105"/>
      <c r="O5" s="105"/>
      <c r="P5" s="107"/>
      <c r="Q5" s="121"/>
      <c r="R5" s="119"/>
      <c r="S5" s="85"/>
      <c r="T5" s="85"/>
      <c r="U5" s="83"/>
      <c r="V5" s="83"/>
      <c r="W5" s="83"/>
      <c r="X5" s="83"/>
      <c r="Y5" s="83"/>
      <c r="Z5" s="85"/>
      <c r="AA5" s="85"/>
      <c r="AB5" s="83"/>
      <c r="AC5" s="83"/>
      <c r="AD5" s="83"/>
      <c r="AE5" s="83"/>
      <c r="AF5" s="83"/>
      <c r="AG5" s="85"/>
      <c r="AH5" s="85"/>
      <c r="AI5" s="83"/>
      <c r="AJ5" s="83"/>
      <c r="AK5" s="83"/>
      <c r="AL5" s="83"/>
      <c r="AM5" s="83"/>
      <c r="AN5" s="85"/>
      <c r="AO5" s="85"/>
      <c r="AP5" s="83"/>
      <c r="AQ5" s="83"/>
      <c r="AR5" s="83"/>
      <c r="AS5" s="83"/>
      <c r="AT5" s="83"/>
      <c r="AU5" s="85"/>
      <c r="AV5" s="83"/>
      <c r="AW5" s="81"/>
    </row>
    <row r="6" spans="1:49" ht="15.75" customHeight="1">
      <c r="A6" s="15">
        <v>1</v>
      </c>
      <c r="B6" s="23" t="s">
        <v>34</v>
      </c>
      <c r="C6" s="49" t="s">
        <v>24</v>
      </c>
      <c r="D6" s="50">
        <v>0</v>
      </c>
      <c r="E6" s="51">
        <v>0</v>
      </c>
      <c r="F6" s="51">
        <v>0</v>
      </c>
      <c r="G6" s="51">
        <v>0</v>
      </c>
      <c r="H6" s="52">
        <v>0</v>
      </c>
      <c r="I6" s="53">
        <f t="shared" ref="I6:I11" si="0">SUM(D6:H6)</f>
        <v>0</v>
      </c>
      <c r="J6" s="51">
        <v>0</v>
      </c>
      <c r="K6" s="51">
        <v>0</v>
      </c>
      <c r="L6" s="51">
        <v>20</v>
      </c>
      <c r="M6" s="51">
        <f t="shared" ref="M6:M13" si="1">IF(((I6-24)+(9-N6))&lt;0,0,((I6-24)+(9-N6)))</f>
        <v>0</v>
      </c>
      <c r="N6" s="51">
        <v>0</v>
      </c>
      <c r="O6" s="51">
        <v>0</v>
      </c>
      <c r="P6" s="51">
        <f t="shared" ref="P6:P13" si="2">ROUNDDOWN(I6/10,0)</f>
        <v>0</v>
      </c>
      <c r="Q6" s="24">
        <f>SUM(L6:P6)</f>
        <v>20</v>
      </c>
      <c r="R6" s="26">
        <v>4</v>
      </c>
      <c r="S6" s="61"/>
      <c r="T6" s="61"/>
      <c r="U6" s="26">
        <v>4</v>
      </c>
      <c r="V6" s="26">
        <v>4</v>
      </c>
      <c r="W6" s="26">
        <v>4</v>
      </c>
      <c r="X6" s="26">
        <v>4</v>
      </c>
      <c r="Y6" s="26">
        <v>4</v>
      </c>
      <c r="Z6" s="61"/>
      <c r="AA6" s="61"/>
      <c r="AB6" s="26">
        <v>4</v>
      </c>
      <c r="AC6" s="26">
        <v>4</v>
      </c>
      <c r="AD6" s="26">
        <v>4</v>
      </c>
      <c r="AE6" s="26">
        <v>4</v>
      </c>
      <c r="AF6" s="26">
        <v>4</v>
      </c>
      <c r="AG6" s="61"/>
      <c r="AH6" s="61"/>
      <c r="AI6" s="26">
        <v>4</v>
      </c>
      <c r="AJ6" s="26">
        <v>4</v>
      </c>
      <c r="AK6" s="26">
        <v>4</v>
      </c>
      <c r="AL6" s="26">
        <v>4</v>
      </c>
      <c r="AM6" s="26">
        <v>4</v>
      </c>
      <c r="AN6" s="61"/>
      <c r="AO6" s="61"/>
      <c r="AP6" s="26">
        <v>4</v>
      </c>
      <c r="AQ6" s="26">
        <v>4</v>
      </c>
      <c r="AR6" s="26">
        <v>4</v>
      </c>
      <c r="AS6" s="26">
        <v>4</v>
      </c>
      <c r="AT6" s="26">
        <v>4</v>
      </c>
      <c r="AU6" s="61"/>
      <c r="AV6" s="26"/>
      <c r="AW6" s="27">
        <f t="shared" ref="AW6:AW30" si="3">SUM(R6:AV6)</f>
        <v>84</v>
      </c>
    </row>
    <row r="7" spans="1:49" ht="15.75" customHeight="1">
      <c r="A7" s="15">
        <v>2</v>
      </c>
      <c r="B7" s="23" t="s">
        <v>35</v>
      </c>
      <c r="C7" s="49" t="s">
        <v>26</v>
      </c>
      <c r="D7" s="50">
        <v>0</v>
      </c>
      <c r="E7" s="51">
        <v>0</v>
      </c>
      <c r="F7" s="51">
        <v>0</v>
      </c>
      <c r="G7" s="51">
        <v>0</v>
      </c>
      <c r="H7" s="52">
        <v>0</v>
      </c>
      <c r="I7" s="53">
        <f t="shared" si="0"/>
        <v>0</v>
      </c>
      <c r="J7" s="51">
        <v>0</v>
      </c>
      <c r="K7" s="51">
        <v>0</v>
      </c>
      <c r="L7" s="51">
        <v>18</v>
      </c>
      <c r="M7" s="51">
        <f t="shared" si="1"/>
        <v>0</v>
      </c>
      <c r="N7" s="51">
        <v>0</v>
      </c>
      <c r="O7" s="51">
        <v>0</v>
      </c>
      <c r="P7" s="51">
        <f t="shared" si="2"/>
        <v>0</v>
      </c>
      <c r="Q7" s="24">
        <f>SUM(L7:P7)</f>
        <v>18</v>
      </c>
      <c r="R7" s="26">
        <v>4</v>
      </c>
      <c r="S7" s="61"/>
      <c r="T7" s="61"/>
      <c r="U7" s="26">
        <v>4</v>
      </c>
      <c r="V7" s="26">
        <v>3</v>
      </c>
      <c r="W7" s="26">
        <v>4</v>
      </c>
      <c r="X7" s="26">
        <v>3</v>
      </c>
      <c r="Y7" s="26">
        <v>4</v>
      </c>
      <c r="Z7" s="61"/>
      <c r="AA7" s="61"/>
      <c r="AB7" s="26">
        <v>4</v>
      </c>
      <c r="AC7" s="26">
        <v>3</v>
      </c>
      <c r="AD7" s="26">
        <v>4</v>
      </c>
      <c r="AE7" s="26">
        <v>3</v>
      </c>
      <c r="AF7" s="26">
        <v>4</v>
      </c>
      <c r="AG7" s="61"/>
      <c r="AH7" s="61"/>
      <c r="AI7" s="26">
        <v>4</v>
      </c>
      <c r="AJ7" s="26">
        <v>3</v>
      </c>
      <c r="AK7" s="26">
        <v>4</v>
      </c>
      <c r="AL7" s="26">
        <v>3</v>
      </c>
      <c r="AM7" s="26">
        <v>4</v>
      </c>
      <c r="AN7" s="61"/>
      <c r="AO7" s="61"/>
      <c r="AP7" s="26">
        <v>4</v>
      </c>
      <c r="AQ7" s="26">
        <v>3</v>
      </c>
      <c r="AR7" s="26">
        <v>4</v>
      </c>
      <c r="AS7" s="26">
        <v>3</v>
      </c>
      <c r="AT7" s="26">
        <v>4</v>
      </c>
      <c r="AU7" s="61"/>
      <c r="AV7" s="26"/>
      <c r="AW7" s="27">
        <f t="shared" si="3"/>
        <v>76</v>
      </c>
    </row>
    <row r="8" spans="1:49" ht="15.75" customHeight="1">
      <c r="A8" s="15">
        <v>3</v>
      </c>
      <c r="B8" s="23"/>
      <c r="C8" s="49" t="s">
        <v>26</v>
      </c>
      <c r="D8" s="50">
        <v>0</v>
      </c>
      <c r="E8" s="51">
        <v>0</v>
      </c>
      <c r="F8" s="51">
        <v>0</v>
      </c>
      <c r="G8" s="51">
        <v>0</v>
      </c>
      <c r="H8" s="52">
        <v>0</v>
      </c>
      <c r="I8" s="53">
        <f t="shared" si="0"/>
        <v>0</v>
      </c>
      <c r="J8" s="51">
        <v>0</v>
      </c>
      <c r="K8" s="51">
        <v>0</v>
      </c>
      <c r="L8" s="51">
        <v>18</v>
      </c>
      <c r="M8" s="51">
        <f t="shared" si="1"/>
        <v>0</v>
      </c>
      <c r="N8" s="51">
        <v>0</v>
      </c>
      <c r="O8" s="51">
        <v>0</v>
      </c>
      <c r="P8" s="51">
        <f t="shared" si="2"/>
        <v>0</v>
      </c>
      <c r="Q8" s="24">
        <f>SUM(L8:P8)</f>
        <v>18</v>
      </c>
      <c r="R8" s="26">
        <v>4</v>
      </c>
      <c r="S8" s="61"/>
      <c r="T8" s="61"/>
      <c r="U8" s="26">
        <v>4</v>
      </c>
      <c r="V8" s="26">
        <v>3</v>
      </c>
      <c r="W8" s="26">
        <v>4</v>
      </c>
      <c r="X8" s="26">
        <v>3</v>
      </c>
      <c r="Y8" s="26">
        <v>4</v>
      </c>
      <c r="Z8" s="61"/>
      <c r="AA8" s="61"/>
      <c r="AB8" s="26">
        <v>4</v>
      </c>
      <c r="AC8" s="26">
        <v>3</v>
      </c>
      <c r="AD8" s="26">
        <v>4</v>
      </c>
      <c r="AE8" s="26">
        <v>3</v>
      </c>
      <c r="AF8" s="26">
        <v>4</v>
      </c>
      <c r="AG8" s="61"/>
      <c r="AH8" s="61"/>
      <c r="AI8" s="26">
        <v>4</v>
      </c>
      <c r="AJ8" s="26">
        <v>3</v>
      </c>
      <c r="AK8" s="26">
        <v>4</v>
      </c>
      <c r="AL8" s="26">
        <v>3</v>
      </c>
      <c r="AM8" s="26">
        <v>4</v>
      </c>
      <c r="AN8" s="61"/>
      <c r="AO8" s="61"/>
      <c r="AP8" s="26">
        <v>4</v>
      </c>
      <c r="AQ8" s="26">
        <v>3</v>
      </c>
      <c r="AR8" s="26">
        <v>4</v>
      </c>
      <c r="AS8" s="26">
        <v>3</v>
      </c>
      <c r="AT8" s="26">
        <v>4</v>
      </c>
      <c r="AU8" s="61"/>
      <c r="AV8" s="26"/>
      <c r="AW8" s="27">
        <f t="shared" si="3"/>
        <v>76</v>
      </c>
    </row>
    <row r="9" spans="1:49" ht="15.75" customHeight="1">
      <c r="A9" s="15">
        <v>4</v>
      </c>
      <c r="B9" s="23"/>
      <c r="C9" s="49" t="s">
        <v>26</v>
      </c>
      <c r="D9" s="50">
        <v>0</v>
      </c>
      <c r="E9" s="51">
        <v>0</v>
      </c>
      <c r="F9" s="51">
        <v>0</v>
      </c>
      <c r="G9" s="51">
        <v>0</v>
      </c>
      <c r="H9" s="52">
        <v>0</v>
      </c>
      <c r="I9" s="53">
        <f t="shared" si="0"/>
        <v>0</v>
      </c>
      <c r="J9" s="51">
        <v>6</v>
      </c>
      <c r="K9" s="51">
        <v>0</v>
      </c>
      <c r="L9" s="51">
        <v>18</v>
      </c>
      <c r="M9" s="51">
        <f t="shared" si="1"/>
        <v>0</v>
      </c>
      <c r="N9" s="51">
        <f t="shared" ref="N9:N13" si="4">IF((I9-21)&lt;0,0,(I9-21))</f>
        <v>0</v>
      </c>
      <c r="O9" s="51">
        <v>0</v>
      </c>
      <c r="P9" s="51">
        <f t="shared" si="2"/>
        <v>0</v>
      </c>
      <c r="Q9" s="24">
        <f>SUM(L9:P9)</f>
        <v>18</v>
      </c>
      <c r="R9" s="26">
        <v>4</v>
      </c>
      <c r="S9" s="61"/>
      <c r="T9" s="61"/>
      <c r="U9" s="26">
        <v>4</v>
      </c>
      <c r="V9" s="26">
        <v>3</v>
      </c>
      <c r="W9" s="26">
        <v>4</v>
      </c>
      <c r="X9" s="26">
        <v>3</v>
      </c>
      <c r="Y9" s="26">
        <v>4</v>
      </c>
      <c r="Z9" s="61"/>
      <c r="AA9" s="61"/>
      <c r="AB9" s="26">
        <v>4</v>
      </c>
      <c r="AC9" s="26">
        <v>3</v>
      </c>
      <c r="AD9" s="26">
        <v>4</v>
      </c>
      <c r="AE9" s="26">
        <v>3</v>
      </c>
      <c r="AF9" s="26">
        <v>4</v>
      </c>
      <c r="AG9" s="61"/>
      <c r="AH9" s="61"/>
      <c r="AI9" s="26">
        <v>4</v>
      </c>
      <c r="AJ9" s="26">
        <v>3</v>
      </c>
      <c r="AK9" s="26">
        <v>4</v>
      </c>
      <c r="AL9" s="26">
        <v>3</v>
      </c>
      <c r="AM9" s="26">
        <v>4</v>
      </c>
      <c r="AN9" s="61"/>
      <c r="AO9" s="61"/>
      <c r="AP9" s="26">
        <v>4</v>
      </c>
      <c r="AQ9" s="26">
        <v>3</v>
      </c>
      <c r="AR9" s="26">
        <v>4</v>
      </c>
      <c r="AS9" s="26">
        <v>3</v>
      </c>
      <c r="AT9" s="26">
        <v>4</v>
      </c>
      <c r="AU9" s="61"/>
      <c r="AV9" s="26"/>
      <c r="AW9" s="27">
        <f t="shared" si="3"/>
        <v>76</v>
      </c>
    </row>
    <row r="10" spans="1:49" ht="15.75" customHeight="1">
      <c r="A10" s="15">
        <v>5</v>
      </c>
      <c r="B10" s="23"/>
      <c r="C10" s="49" t="s">
        <v>36</v>
      </c>
      <c r="D10" s="50">
        <v>6</v>
      </c>
      <c r="E10" s="51">
        <v>6</v>
      </c>
      <c r="F10" s="51">
        <v>6</v>
      </c>
      <c r="G10" s="51">
        <v>6</v>
      </c>
      <c r="H10" s="52">
        <v>6</v>
      </c>
      <c r="I10" s="53">
        <f t="shared" si="0"/>
        <v>30</v>
      </c>
      <c r="J10" s="51">
        <v>18</v>
      </c>
      <c r="K10" s="51">
        <f t="shared" ref="K10:K13" si="5">I10-J10</f>
        <v>12</v>
      </c>
      <c r="L10" s="51">
        <v>0</v>
      </c>
      <c r="M10" s="51">
        <f t="shared" si="1"/>
        <v>6</v>
      </c>
      <c r="N10" s="51">
        <f t="shared" si="4"/>
        <v>9</v>
      </c>
      <c r="O10" s="51">
        <v>0</v>
      </c>
      <c r="P10" s="51">
        <f t="shared" si="2"/>
        <v>3</v>
      </c>
      <c r="Q10" s="24">
        <f t="shared" ref="Q10:Q30" si="6">SUM(O10:P10)+K10</f>
        <v>15</v>
      </c>
      <c r="R10" s="26">
        <v>0</v>
      </c>
      <c r="S10" s="61"/>
      <c r="T10" s="61"/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61"/>
      <c r="AA10" s="61"/>
      <c r="AB10" s="26">
        <v>0</v>
      </c>
      <c r="AC10" s="26">
        <v>0</v>
      </c>
      <c r="AD10" s="26">
        <v>0</v>
      </c>
      <c r="AE10" s="26">
        <v>0</v>
      </c>
      <c r="AF10" s="26">
        <v>3</v>
      </c>
      <c r="AG10" s="61"/>
      <c r="AH10" s="61"/>
      <c r="AI10" s="26">
        <v>3</v>
      </c>
      <c r="AJ10" s="26">
        <v>3</v>
      </c>
      <c r="AK10" s="26">
        <v>3</v>
      </c>
      <c r="AL10" s="26">
        <v>3</v>
      </c>
      <c r="AM10" s="26">
        <v>3</v>
      </c>
      <c r="AN10" s="61"/>
      <c r="AO10" s="61"/>
      <c r="AP10" s="26">
        <v>3</v>
      </c>
      <c r="AQ10" s="26">
        <v>3</v>
      </c>
      <c r="AR10" s="26">
        <v>3</v>
      </c>
      <c r="AS10" s="26">
        <v>3</v>
      </c>
      <c r="AT10" s="26">
        <v>3</v>
      </c>
      <c r="AU10" s="61"/>
      <c r="AV10" s="26"/>
      <c r="AW10" s="27">
        <f t="shared" si="3"/>
        <v>33</v>
      </c>
    </row>
    <row r="11" spans="1:49" ht="15.75" customHeight="1">
      <c r="A11" s="15">
        <v>6</v>
      </c>
      <c r="B11" s="28"/>
      <c r="C11" s="28" t="s">
        <v>31</v>
      </c>
      <c r="D11" s="50">
        <v>6</v>
      </c>
      <c r="E11" s="51">
        <v>6</v>
      </c>
      <c r="F11" s="51">
        <v>6</v>
      </c>
      <c r="G11" s="51">
        <v>6</v>
      </c>
      <c r="H11" s="52">
        <v>6</v>
      </c>
      <c r="I11" s="53">
        <f t="shared" si="0"/>
        <v>30</v>
      </c>
      <c r="J11" s="51">
        <v>18</v>
      </c>
      <c r="K11" s="51">
        <f t="shared" si="5"/>
        <v>12</v>
      </c>
      <c r="L11" s="51">
        <v>0</v>
      </c>
      <c r="M11" s="51">
        <f t="shared" si="1"/>
        <v>6</v>
      </c>
      <c r="N11" s="51">
        <f t="shared" si="4"/>
        <v>9</v>
      </c>
      <c r="O11" s="51">
        <v>0</v>
      </c>
      <c r="P11" s="51">
        <f t="shared" si="2"/>
        <v>3</v>
      </c>
      <c r="Q11" s="24">
        <f t="shared" si="6"/>
        <v>15</v>
      </c>
      <c r="R11" s="26">
        <v>0</v>
      </c>
      <c r="S11" s="61"/>
      <c r="T11" s="61"/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61"/>
      <c r="AA11" s="61"/>
      <c r="AB11" s="26">
        <v>0</v>
      </c>
      <c r="AC11" s="26">
        <v>0</v>
      </c>
      <c r="AD11" s="26">
        <v>0</v>
      </c>
      <c r="AE11" s="26">
        <v>0</v>
      </c>
      <c r="AF11" s="26">
        <v>3</v>
      </c>
      <c r="AG11" s="61"/>
      <c r="AH11" s="61"/>
      <c r="AI11" s="26">
        <v>3</v>
      </c>
      <c r="AJ11" s="26">
        <v>3</v>
      </c>
      <c r="AK11" s="26">
        <v>3</v>
      </c>
      <c r="AL11" s="26">
        <v>3</v>
      </c>
      <c r="AM11" s="26">
        <v>3</v>
      </c>
      <c r="AN11" s="61"/>
      <c r="AO11" s="61"/>
      <c r="AP11" s="26">
        <v>3</v>
      </c>
      <c r="AQ11" s="26">
        <v>3</v>
      </c>
      <c r="AR11" s="26">
        <v>3</v>
      </c>
      <c r="AS11" s="26">
        <v>3</v>
      </c>
      <c r="AT11" s="26">
        <v>3</v>
      </c>
      <c r="AU11" s="61"/>
      <c r="AV11" s="26"/>
      <c r="AW11" s="27">
        <f t="shared" si="3"/>
        <v>33</v>
      </c>
    </row>
    <row r="12" spans="1:49" ht="15.75" customHeight="1">
      <c r="A12" s="15">
        <v>7</v>
      </c>
      <c r="B12" s="23"/>
      <c r="C12" s="54" t="s">
        <v>37</v>
      </c>
      <c r="D12" s="50">
        <v>6</v>
      </c>
      <c r="E12" s="51">
        <v>4</v>
      </c>
      <c r="F12" s="51">
        <v>6</v>
      </c>
      <c r="G12" s="51">
        <v>6</v>
      </c>
      <c r="H12" s="52">
        <v>6</v>
      </c>
      <c r="I12" s="53">
        <f t="shared" ref="I12:I13" si="7">SUM(D12:H12)</f>
        <v>28</v>
      </c>
      <c r="J12" s="51">
        <v>15</v>
      </c>
      <c r="K12" s="51">
        <f t="shared" si="5"/>
        <v>13</v>
      </c>
      <c r="L12" s="51">
        <v>0</v>
      </c>
      <c r="M12" s="51">
        <f t="shared" si="1"/>
        <v>6</v>
      </c>
      <c r="N12" s="51">
        <f t="shared" si="4"/>
        <v>7</v>
      </c>
      <c r="O12" s="51">
        <v>2</v>
      </c>
      <c r="P12" s="51">
        <f t="shared" si="2"/>
        <v>2</v>
      </c>
      <c r="Q12" s="24">
        <f t="shared" si="6"/>
        <v>17</v>
      </c>
      <c r="R12" s="26">
        <v>0</v>
      </c>
      <c r="S12" s="61"/>
      <c r="T12" s="61"/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61"/>
      <c r="AA12" s="61"/>
      <c r="AB12" s="26">
        <v>0</v>
      </c>
      <c r="AC12" s="26">
        <v>0</v>
      </c>
      <c r="AD12" s="26">
        <v>0</v>
      </c>
      <c r="AE12" s="26">
        <v>0</v>
      </c>
      <c r="AF12" s="26">
        <v>3</v>
      </c>
      <c r="AG12" s="61"/>
      <c r="AH12" s="61"/>
      <c r="AI12" s="26">
        <v>4</v>
      </c>
      <c r="AJ12" s="26">
        <v>3</v>
      </c>
      <c r="AK12" s="26">
        <v>4</v>
      </c>
      <c r="AL12" s="26">
        <v>3</v>
      </c>
      <c r="AM12" s="26">
        <v>3</v>
      </c>
      <c r="AN12" s="61"/>
      <c r="AO12" s="61"/>
      <c r="AP12" s="26">
        <v>4</v>
      </c>
      <c r="AQ12" s="26">
        <v>3</v>
      </c>
      <c r="AR12" s="26">
        <v>4</v>
      </c>
      <c r="AS12" s="26">
        <v>3</v>
      </c>
      <c r="AT12" s="26">
        <v>3</v>
      </c>
      <c r="AU12" s="61"/>
      <c r="AV12" s="26"/>
      <c r="AW12" s="27">
        <f t="shared" si="3"/>
        <v>37</v>
      </c>
    </row>
    <row r="13" spans="1:49" ht="15.75" customHeight="1">
      <c r="A13" s="15">
        <v>8</v>
      </c>
      <c r="B13" s="23"/>
      <c r="C13" s="49" t="s">
        <v>38</v>
      </c>
      <c r="D13" s="50">
        <v>4</v>
      </c>
      <c r="E13" s="51">
        <v>6</v>
      </c>
      <c r="F13" s="51">
        <v>3</v>
      </c>
      <c r="G13" s="51">
        <v>6</v>
      </c>
      <c r="H13" s="52">
        <v>6</v>
      </c>
      <c r="I13" s="53">
        <f t="shared" si="7"/>
        <v>25</v>
      </c>
      <c r="J13" s="51">
        <v>15</v>
      </c>
      <c r="K13" s="51">
        <f t="shared" si="5"/>
        <v>10</v>
      </c>
      <c r="L13" s="51">
        <v>0</v>
      </c>
      <c r="M13" s="51">
        <f t="shared" si="1"/>
        <v>6</v>
      </c>
      <c r="N13" s="51">
        <f t="shared" si="4"/>
        <v>4</v>
      </c>
      <c r="O13" s="51">
        <v>2</v>
      </c>
      <c r="P13" s="51">
        <f t="shared" si="2"/>
        <v>2</v>
      </c>
      <c r="Q13" s="24">
        <f t="shared" si="6"/>
        <v>14</v>
      </c>
      <c r="R13" s="26">
        <v>0</v>
      </c>
      <c r="S13" s="61"/>
      <c r="T13" s="61"/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61"/>
      <c r="AA13" s="61"/>
      <c r="AB13" s="26">
        <v>0</v>
      </c>
      <c r="AC13" s="26">
        <v>0</v>
      </c>
      <c r="AD13" s="26">
        <v>0</v>
      </c>
      <c r="AE13" s="26">
        <v>0</v>
      </c>
      <c r="AF13" s="26">
        <v>3</v>
      </c>
      <c r="AG13" s="61"/>
      <c r="AH13" s="61"/>
      <c r="AI13" s="26">
        <v>3</v>
      </c>
      <c r="AJ13" s="26">
        <v>3</v>
      </c>
      <c r="AK13" s="26">
        <v>3</v>
      </c>
      <c r="AL13" s="26">
        <v>3</v>
      </c>
      <c r="AM13" s="26">
        <v>2</v>
      </c>
      <c r="AN13" s="61"/>
      <c r="AO13" s="61"/>
      <c r="AP13" s="26">
        <v>3</v>
      </c>
      <c r="AQ13" s="26">
        <v>3</v>
      </c>
      <c r="AR13" s="26">
        <v>3</v>
      </c>
      <c r="AS13" s="26">
        <v>3</v>
      </c>
      <c r="AT13" s="26">
        <v>2</v>
      </c>
      <c r="AU13" s="61"/>
      <c r="AV13" s="26"/>
      <c r="AW13" s="27">
        <f t="shared" si="3"/>
        <v>31</v>
      </c>
    </row>
    <row r="14" spans="1:49" ht="15.75" customHeight="1">
      <c r="A14" s="15">
        <v>9</v>
      </c>
      <c r="B14" s="23"/>
      <c r="C14" s="23"/>
      <c r="D14" s="11"/>
      <c r="E14" s="12"/>
      <c r="F14" s="12"/>
      <c r="G14" s="12"/>
      <c r="H14" s="13"/>
      <c r="I14" s="14"/>
      <c r="J14" s="12"/>
      <c r="K14" s="12"/>
      <c r="L14" s="12"/>
      <c r="M14" s="12"/>
      <c r="N14" s="12"/>
      <c r="O14" s="12"/>
      <c r="P14" s="12"/>
      <c r="Q14" s="24">
        <f t="shared" si="6"/>
        <v>0</v>
      </c>
      <c r="R14" s="26"/>
      <c r="S14" s="61"/>
      <c r="T14" s="61"/>
      <c r="U14" s="26"/>
      <c r="V14" s="26"/>
      <c r="W14" s="26"/>
      <c r="X14" s="26"/>
      <c r="Y14" s="26"/>
      <c r="Z14" s="61"/>
      <c r="AA14" s="61"/>
      <c r="AB14" s="26"/>
      <c r="AC14" s="26"/>
      <c r="AD14" s="26"/>
      <c r="AE14" s="26"/>
      <c r="AF14" s="26"/>
      <c r="AG14" s="61"/>
      <c r="AH14" s="61"/>
      <c r="AI14" s="26"/>
      <c r="AJ14" s="26"/>
      <c r="AK14" s="26"/>
      <c r="AL14" s="26"/>
      <c r="AM14" s="26"/>
      <c r="AN14" s="61"/>
      <c r="AO14" s="61"/>
      <c r="AP14" s="26"/>
      <c r="AQ14" s="26"/>
      <c r="AR14" s="26"/>
      <c r="AS14" s="26"/>
      <c r="AT14" s="26"/>
      <c r="AU14" s="61"/>
      <c r="AV14" s="26"/>
      <c r="AW14" s="27">
        <f t="shared" si="3"/>
        <v>0</v>
      </c>
    </row>
    <row r="15" spans="1:49" ht="15.75" customHeight="1">
      <c r="A15" s="15">
        <v>10</v>
      </c>
      <c r="B15" s="23"/>
      <c r="C15" s="23"/>
      <c r="D15" s="11"/>
      <c r="E15" s="12"/>
      <c r="F15" s="12"/>
      <c r="G15" s="12"/>
      <c r="H15" s="13"/>
      <c r="I15" s="14"/>
      <c r="J15" s="12"/>
      <c r="K15" s="12"/>
      <c r="L15" s="12"/>
      <c r="M15" s="12"/>
      <c r="N15" s="12"/>
      <c r="O15" s="12"/>
      <c r="P15" s="12"/>
      <c r="Q15" s="24">
        <f t="shared" si="6"/>
        <v>0</v>
      </c>
      <c r="R15" s="26"/>
      <c r="S15" s="61"/>
      <c r="T15" s="61"/>
      <c r="U15" s="26"/>
      <c r="V15" s="26"/>
      <c r="W15" s="26"/>
      <c r="X15" s="26"/>
      <c r="Y15" s="26"/>
      <c r="Z15" s="61"/>
      <c r="AA15" s="61"/>
      <c r="AB15" s="26"/>
      <c r="AC15" s="26"/>
      <c r="AD15" s="26"/>
      <c r="AE15" s="26"/>
      <c r="AF15" s="26"/>
      <c r="AG15" s="61"/>
      <c r="AH15" s="61"/>
      <c r="AI15" s="26"/>
      <c r="AJ15" s="26"/>
      <c r="AK15" s="26"/>
      <c r="AL15" s="26"/>
      <c r="AM15" s="26"/>
      <c r="AN15" s="61"/>
      <c r="AO15" s="61"/>
      <c r="AP15" s="26"/>
      <c r="AQ15" s="26"/>
      <c r="AR15" s="26"/>
      <c r="AS15" s="26"/>
      <c r="AT15" s="26"/>
      <c r="AU15" s="61"/>
      <c r="AV15" s="26"/>
      <c r="AW15" s="27">
        <f t="shared" si="3"/>
        <v>0</v>
      </c>
    </row>
    <row r="16" spans="1:49" ht="15.75" customHeight="1">
      <c r="A16" s="15">
        <v>11</v>
      </c>
      <c r="B16" s="23"/>
      <c r="C16" s="23"/>
      <c r="D16" s="11"/>
      <c r="E16" s="12"/>
      <c r="F16" s="12"/>
      <c r="G16" s="12"/>
      <c r="H16" s="13"/>
      <c r="I16" s="14"/>
      <c r="J16" s="12"/>
      <c r="K16" s="12"/>
      <c r="L16" s="12"/>
      <c r="M16" s="12"/>
      <c r="N16" s="12"/>
      <c r="O16" s="12"/>
      <c r="P16" s="12"/>
      <c r="Q16" s="24">
        <f t="shared" si="6"/>
        <v>0</v>
      </c>
      <c r="R16" s="26"/>
      <c r="S16" s="61"/>
      <c r="T16" s="61"/>
      <c r="U16" s="26"/>
      <c r="V16" s="26"/>
      <c r="W16" s="26"/>
      <c r="X16" s="26"/>
      <c r="Y16" s="26"/>
      <c r="Z16" s="61"/>
      <c r="AA16" s="61"/>
      <c r="AB16" s="26"/>
      <c r="AC16" s="26"/>
      <c r="AD16" s="26"/>
      <c r="AE16" s="26"/>
      <c r="AF16" s="26"/>
      <c r="AG16" s="61"/>
      <c r="AH16" s="61"/>
      <c r="AI16" s="26"/>
      <c r="AJ16" s="26"/>
      <c r="AK16" s="26"/>
      <c r="AL16" s="26"/>
      <c r="AM16" s="26"/>
      <c r="AN16" s="61"/>
      <c r="AO16" s="61"/>
      <c r="AP16" s="26"/>
      <c r="AQ16" s="26"/>
      <c r="AR16" s="26"/>
      <c r="AS16" s="26"/>
      <c r="AT16" s="26"/>
      <c r="AU16" s="61"/>
      <c r="AV16" s="26"/>
      <c r="AW16" s="27">
        <f t="shared" si="3"/>
        <v>0</v>
      </c>
    </row>
    <row r="17" spans="1:49" ht="15.75" customHeight="1">
      <c r="A17" s="15">
        <v>12</v>
      </c>
      <c r="B17" s="23"/>
      <c r="C17" s="23"/>
      <c r="D17" s="11"/>
      <c r="E17" s="12"/>
      <c r="F17" s="12"/>
      <c r="G17" s="12"/>
      <c r="H17" s="13"/>
      <c r="I17" s="14"/>
      <c r="J17" s="12"/>
      <c r="K17" s="12"/>
      <c r="L17" s="12"/>
      <c r="M17" s="12"/>
      <c r="N17" s="12"/>
      <c r="O17" s="12"/>
      <c r="P17" s="12"/>
      <c r="Q17" s="24">
        <f t="shared" si="6"/>
        <v>0</v>
      </c>
      <c r="R17" s="26"/>
      <c r="S17" s="61"/>
      <c r="T17" s="61"/>
      <c r="U17" s="26"/>
      <c r="V17" s="26"/>
      <c r="W17" s="26"/>
      <c r="X17" s="26"/>
      <c r="Y17" s="26"/>
      <c r="Z17" s="61"/>
      <c r="AA17" s="61"/>
      <c r="AB17" s="26"/>
      <c r="AC17" s="26"/>
      <c r="AD17" s="26"/>
      <c r="AE17" s="26"/>
      <c r="AF17" s="26"/>
      <c r="AG17" s="61"/>
      <c r="AH17" s="61"/>
      <c r="AI17" s="26"/>
      <c r="AJ17" s="26"/>
      <c r="AK17" s="26"/>
      <c r="AL17" s="26"/>
      <c r="AM17" s="26"/>
      <c r="AN17" s="61"/>
      <c r="AO17" s="61"/>
      <c r="AP17" s="26"/>
      <c r="AQ17" s="26"/>
      <c r="AR17" s="26"/>
      <c r="AS17" s="26"/>
      <c r="AT17" s="26"/>
      <c r="AU17" s="61"/>
      <c r="AV17" s="26"/>
      <c r="AW17" s="27">
        <f t="shared" si="3"/>
        <v>0</v>
      </c>
    </row>
    <row r="18" spans="1:49" ht="15.75" customHeight="1">
      <c r="A18" s="15">
        <v>13</v>
      </c>
      <c r="B18" s="23"/>
      <c r="C18" s="23"/>
      <c r="D18" s="11"/>
      <c r="E18" s="12"/>
      <c r="F18" s="12"/>
      <c r="G18" s="12"/>
      <c r="H18" s="13"/>
      <c r="I18" s="14"/>
      <c r="J18" s="12"/>
      <c r="K18" s="12"/>
      <c r="L18" s="12"/>
      <c r="M18" s="12"/>
      <c r="N18" s="12"/>
      <c r="O18" s="12"/>
      <c r="P18" s="12"/>
      <c r="Q18" s="24">
        <f t="shared" si="6"/>
        <v>0</v>
      </c>
      <c r="R18" s="26"/>
      <c r="S18" s="61"/>
      <c r="T18" s="61"/>
      <c r="U18" s="26"/>
      <c r="V18" s="26"/>
      <c r="W18" s="26"/>
      <c r="X18" s="26"/>
      <c r="Y18" s="26"/>
      <c r="Z18" s="61"/>
      <c r="AA18" s="61"/>
      <c r="AB18" s="26"/>
      <c r="AC18" s="26"/>
      <c r="AD18" s="26"/>
      <c r="AE18" s="26"/>
      <c r="AF18" s="26"/>
      <c r="AG18" s="61"/>
      <c r="AH18" s="61"/>
      <c r="AI18" s="26"/>
      <c r="AJ18" s="26"/>
      <c r="AK18" s="26"/>
      <c r="AL18" s="26"/>
      <c r="AM18" s="26"/>
      <c r="AN18" s="61"/>
      <c r="AO18" s="61"/>
      <c r="AP18" s="26"/>
      <c r="AQ18" s="26"/>
      <c r="AR18" s="26"/>
      <c r="AS18" s="26"/>
      <c r="AT18" s="26"/>
      <c r="AU18" s="61"/>
      <c r="AV18" s="26"/>
      <c r="AW18" s="27">
        <f t="shared" si="3"/>
        <v>0</v>
      </c>
    </row>
    <row r="19" spans="1:49" ht="15.75" customHeight="1">
      <c r="A19" s="15">
        <v>14</v>
      </c>
      <c r="B19" s="23"/>
      <c r="C19" s="23"/>
      <c r="D19" s="11"/>
      <c r="E19" s="12"/>
      <c r="F19" s="12"/>
      <c r="G19" s="12"/>
      <c r="H19" s="13"/>
      <c r="I19" s="14"/>
      <c r="J19" s="12"/>
      <c r="K19" s="12"/>
      <c r="L19" s="12"/>
      <c r="M19" s="12"/>
      <c r="N19" s="12"/>
      <c r="O19" s="12"/>
      <c r="P19" s="12"/>
      <c r="Q19" s="24">
        <f t="shared" si="6"/>
        <v>0</v>
      </c>
      <c r="R19" s="26"/>
      <c r="S19" s="61"/>
      <c r="T19" s="61"/>
      <c r="U19" s="26"/>
      <c r="V19" s="26"/>
      <c r="W19" s="26"/>
      <c r="X19" s="26"/>
      <c r="Y19" s="26"/>
      <c r="Z19" s="61"/>
      <c r="AA19" s="61"/>
      <c r="AB19" s="26"/>
      <c r="AC19" s="26"/>
      <c r="AD19" s="26"/>
      <c r="AE19" s="26"/>
      <c r="AF19" s="26"/>
      <c r="AG19" s="61"/>
      <c r="AH19" s="61"/>
      <c r="AI19" s="26"/>
      <c r="AJ19" s="26"/>
      <c r="AK19" s="26"/>
      <c r="AL19" s="26"/>
      <c r="AM19" s="26"/>
      <c r="AN19" s="61"/>
      <c r="AO19" s="61"/>
      <c r="AP19" s="26"/>
      <c r="AQ19" s="26"/>
      <c r="AR19" s="26"/>
      <c r="AS19" s="26"/>
      <c r="AT19" s="26"/>
      <c r="AU19" s="61"/>
      <c r="AV19" s="26"/>
      <c r="AW19" s="27">
        <f t="shared" si="3"/>
        <v>0</v>
      </c>
    </row>
    <row r="20" spans="1:49" ht="15.75" customHeight="1">
      <c r="A20" s="15">
        <v>15</v>
      </c>
      <c r="B20" s="23"/>
      <c r="C20" s="23"/>
      <c r="D20" s="11"/>
      <c r="E20" s="12"/>
      <c r="F20" s="12"/>
      <c r="G20" s="12"/>
      <c r="H20" s="13"/>
      <c r="I20" s="14"/>
      <c r="J20" s="12"/>
      <c r="K20" s="12"/>
      <c r="L20" s="12"/>
      <c r="M20" s="12"/>
      <c r="N20" s="12"/>
      <c r="O20" s="12"/>
      <c r="P20" s="12"/>
      <c r="Q20" s="24">
        <f t="shared" si="6"/>
        <v>0</v>
      </c>
      <c r="R20" s="26"/>
      <c r="S20" s="61"/>
      <c r="T20" s="61"/>
      <c r="U20" s="26"/>
      <c r="V20" s="26"/>
      <c r="W20" s="26"/>
      <c r="X20" s="26"/>
      <c r="Y20" s="26"/>
      <c r="Z20" s="61"/>
      <c r="AA20" s="61"/>
      <c r="AB20" s="26"/>
      <c r="AC20" s="26"/>
      <c r="AD20" s="26"/>
      <c r="AE20" s="26"/>
      <c r="AF20" s="26"/>
      <c r="AG20" s="61"/>
      <c r="AH20" s="61"/>
      <c r="AI20" s="26"/>
      <c r="AJ20" s="26"/>
      <c r="AK20" s="26"/>
      <c r="AL20" s="26"/>
      <c r="AM20" s="26"/>
      <c r="AN20" s="61"/>
      <c r="AO20" s="61"/>
      <c r="AP20" s="26"/>
      <c r="AQ20" s="26"/>
      <c r="AR20" s="26"/>
      <c r="AS20" s="26"/>
      <c r="AT20" s="26"/>
      <c r="AU20" s="61"/>
      <c r="AV20" s="26"/>
      <c r="AW20" s="27">
        <f t="shared" si="3"/>
        <v>0</v>
      </c>
    </row>
    <row r="21" spans="1:49" ht="15.75" customHeight="1">
      <c r="A21" s="15">
        <v>16</v>
      </c>
      <c r="B21" s="23"/>
      <c r="C21" s="23"/>
      <c r="D21" s="11"/>
      <c r="E21" s="12"/>
      <c r="F21" s="12"/>
      <c r="G21" s="12"/>
      <c r="H21" s="13"/>
      <c r="I21" s="14"/>
      <c r="J21" s="12"/>
      <c r="K21" s="12"/>
      <c r="L21" s="12"/>
      <c r="M21" s="12"/>
      <c r="N21" s="12"/>
      <c r="O21" s="12"/>
      <c r="P21" s="12"/>
      <c r="Q21" s="24">
        <f t="shared" si="6"/>
        <v>0</v>
      </c>
      <c r="R21" s="26"/>
      <c r="S21" s="61"/>
      <c r="T21" s="61"/>
      <c r="U21" s="26"/>
      <c r="V21" s="26"/>
      <c r="W21" s="26"/>
      <c r="X21" s="26"/>
      <c r="Y21" s="26"/>
      <c r="Z21" s="61"/>
      <c r="AA21" s="61"/>
      <c r="AB21" s="26"/>
      <c r="AC21" s="26"/>
      <c r="AD21" s="26"/>
      <c r="AE21" s="26"/>
      <c r="AF21" s="26"/>
      <c r="AG21" s="61"/>
      <c r="AH21" s="61"/>
      <c r="AI21" s="26"/>
      <c r="AJ21" s="26"/>
      <c r="AK21" s="26"/>
      <c r="AL21" s="26"/>
      <c r="AM21" s="26"/>
      <c r="AN21" s="61"/>
      <c r="AO21" s="61"/>
      <c r="AP21" s="26"/>
      <c r="AQ21" s="26"/>
      <c r="AR21" s="26"/>
      <c r="AS21" s="26"/>
      <c r="AT21" s="26"/>
      <c r="AU21" s="61"/>
      <c r="AV21" s="26"/>
      <c r="AW21" s="27">
        <f t="shared" si="3"/>
        <v>0</v>
      </c>
    </row>
    <row r="22" spans="1:49" ht="15.75" customHeight="1">
      <c r="A22" s="15">
        <v>17</v>
      </c>
      <c r="B22" s="23"/>
      <c r="C22" s="23"/>
      <c r="D22" s="11"/>
      <c r="E22" s="12"/>
      <c r="F22" s="12"/>
      <c r="G22" s="12"/>
      <c r="H22" s="13"/>
      <c r="I22" s="14"/>
      <c r="J22" s="12"/>
      <c r="K22" s="12"/>
      <c r="L22" s="12"/>
      <c r="M22" s="12"/>
      <c r="N22" s="12"/>
      <c r="O22" s="12"/>
      <c r="P22" s="12"/>
      <c r="Q22" s="24">
        <f t="shared" si="6"/>
        <v>0</v>
      </c>
      <c r="R22" s="26"/>
      <c r="S22" s="61"/>
      <c r="T22" s="61"/>
      <c r="U22" s="26"/>
      <c r="V22" s="26"/>
      <c r="W22" s="26"/>
      <c r="X22" s="26"/>
      <c r="Y22" s="26"/>
      <c r="Z22" s="61"/>
      <c r="AA22" s="61"/>
      <c r="AB22" s="26"/>
      <c r="AC22" s="26"/>
      <c r="AD22" s="26"/>
      <c r="AE22" s="26"/>
      <c r="AF22" s="26"/>
      <c r="AG22" s="61"/>
      <c r="AH22" s="61"/>
      <c r="AI22" s="26"/>
      <c r="AJ22" s="26"/>
      <c r="AK22" s="26"/>
      <c r="AL22" s="26"/>
      <c r="AM22" s="26"/>
      <c r="AN22" s="61"/>
      <c r="AO22" s="61"/>
      <c r="AP22" s="26"/>
      <c r="AQ22" s="26"/>
      <c r="AR22" s="26"/>
      <c r="AS22" s="26"/>
      <c r="AT22" s="26"/>
      <c r="AU22" s="61"/>
      <c r="AV22" s="26"/>
      <c r="AW22" s="27">
        <f t="shared" si="3"/>
        <v>0</v>
      </c>
    </row>
    <row r="23" spans="1:49" ht="15.75" customHeight="1">
      <c r="A23" s="15">
        <v>18</v>
      </c>
      <c r="B23" s="23"/>
      <c r="C23" s="23"/>
      <c r="D23" s="11"/>
      <c r="E23" s="12"/>
      <c r="F23" s="12"/>
      <c r="G23" s="12"/>
      <c r="H23" s="13"/>
      <c r="I23" s="14"/>
      <c r="J23" s="12"/>
      <c r="K23" s="12"/>
      <c r="L23" s="12"/>
      <c r="M23" s="12"/>
      <c r="N23" s="12"/>
      <c r="O23" s="12"/>
      <c r="P23" s="12"/>
      <c r="Q23" s="24">
        <f t="shared" si="6"/>
        <v>0</v>
      </c>
      <c r="R23" s="26"/>
      <c r="S23" s="61"/>
      <c r="T23" s="61"/>
      <c r="U23" s="26"/>
      <c r="V23" s="26"/>
      <c r="W23" s="26"/>
      <c r="X23" s="26"/>
      <c r="Y23" s="26"/>
      <c r="Z23" s="61"/>
      <c r="AA23" s="61"/>
      <c r="AB23" s="26"/>
      <c r="AC23" s="26"/>
      <c r="AD23" s="26"/>
      <c r="AE23" s="26"/>
      <c r="AF23" s="26"/>
      <c r="AG23" s="61"/>
      <c r="AH23" s="61"/>
      <c r="AI23" s="26"/>
      <c r="AJ23" s="26"/>
      <c r="AK23" s="26"/>
      <c r="AL23" s="26"/>
      <c r="AM23" s="26"/>
      <c r="AN23" s="61"/>
      <c r="AO23" s="61"/>
      <c r="AP23" s="26"/>
      <c r="AQ23" s="26"/>
      <c r="AR23" s="26"/>
      <c r="AS23" s="26"/>
      <c r="AT23" s="26"/>
      <c r="AU23" s="61"/>
      <c r="AV23" s="26"/>
      <c r="AW23" s="27">
        <f t="shared" si="3"/>
        <v>0</v>
      </c>
    </row>
    <row r="24" spans="1:49" ht="15.75" customHeight="1">
      <c r="A24" s="15">
        <v>19</v>
      </c>
      <c r="B24" s="23"/>
      <c r="C24" s="23"/>
      <c r="D24" s="11"/>
      <c r="E24" s="12"/>
      <c r="F24" s="12"/>
      <c r="G24" s="12"/>
      <c r="H24" s="13"/>
      <c r="I24" s="14"/>
      <c r="J24" s="12"/>
      <c r="K24" s="12"/>
      <c r="L24" s="12"/>
      <c r="M24" s="12"/>
      <c r="N24" s="12"/>
      <c r="O24" s="12"/>
      <c r="P24" s="12"/>
      <c r="Q24" s="24">
        <f t="shared" si="6"/>
        <v>0</v>
      </c>
      <c r="R24" s="26"/>
      <c r="S24" s="61"/>
      <c r="T24" s="61"/>
      <c r="U24" s="26"/>
      <c r="V24" s="26"/>
      <c r="W24" s="26"/>
      <c r="X24" s="26"/>
      <c r="Y24" s="26"/>
      <c r="Z24" s="61"/>
      <c r="AA24" s="61"/>
      <c r="AB24" s="26"/>
      <c r="AC24" s="26"/>
      <c r="AD24" s="26"/>
      <c r="AE24" s="26"/>
      <c r="AF24" s="26"/>
      <c r="AG24" s="61"/>
      <c r="AH24" s="61"/>
      <c r="AI24" s="26"/>
      <c r="AJ24" s="26"/>
      <c r="AK24" s="26"/>
      <c r="AL24" s="26"/>
      <c r="AM24" s="26"/>
      <c r="AN24" s="61"/>
      <c r="AO24" s="61"/>
      <c r="AP24" s="26"/>
      <c r="AQ24" s="26"/>
      <c r="AR24" s="26"/>
      <c r="AS24" s="26"/>
      <c r="AT24" s="26"/>
      <c r="AU24" s="61"/>
      <c r="AV24" s="26"/>
      <c r="AW24" s="27">
        <f t="shared" si="3"/>
        <v>0</v>
      </c>
    </row>
    <row r="25" spans="1:49" ht="15.75" customHeight="1">
      <c r="A25" s="15">
        <v>20</v>
      </c>
      <c r="B25" s="28"/>
      <c r="C25" s="23"/>
      <c r="D25" s="11"/>
      <c r="E25" s="12"/>
      <c r="F25" s="12"/>
      <c r="G25" s="12"/>
      <c r="H25" s="13"/>
      <c r="I25" s="14"/>
      <c r="J25" s="12"/>
      <c r="K25" s="12"/>
      <c r="L25" s="12"/>
      <c r="M25" s="12"/>
      <c r="N25" s="12"/>
      <c r="O25" s="12"/>
      <c r="P25" s="12"/>
      <c r="Q25" s="24">
        <f t="shared" si="6"/>
        <v>0</v>
      </c>
      <c r="R25" s="26"/>
      <c r="S25" s="61"/>
      <c r="T25" s="61"/>
      <c r="U25" s="26"/>
      <c r="V25" s="26"/>
      <c r="W25" s="26"/>
      <c r="X25" s="26"/>
      <c r="Y25" s="26"/>
      <c r="Z25" s="61"/>
      <c r="AA25" s="61"/>
      <c r="AB25" s="26"/>
      <c r="AC25" s="26"/>
      <c r="AD25" s="26"/>
      <c r="AE25" s="26"/>
      <c r="AF25" s="26"/>
      <c r="AG25" s="61"/>
      <c r="AH25" s="61"/>
      <c r="AI25" s="26"/>
      <c r="AJ25" s="26"/>
      <c r="AK25" s="26"/>
      <c r="AL25" s="26"/>
      <c r="AM25" s="26"/>
      <c r="AN25" s="61"/>
      <c r="AO25" s="61"/>
      <c r="AP25" s="26"/>
      <c r="AQ25" s="26"/>
      <c r="AR25" s="26"/>
      <c r="AS25" s="26"/>
      <c r="AT25" s="26"/>
      <c r="AU25" s="61"/>
      <c r="AV25" s="26"/>
      <c r="AW25" s="27">
        <f t="shared" si="3"/>
        <v>0</v>
      </c>
    </row>
    <row r="26" spans="1:49" ht="15.75" customHeight="1">
      <c r="A26" s="15">
        <v>21</v>
      </c>
      <c r="B26" s="23"/>
      <c r="C26" s="23"/>
      <c r="D26" s="11"/>
      <c r="E26" s="12"/>
      <c r="F26" s="12"/>
      <c r="G26" s="12"/>
      <c r="H26" s="13"/>
      <c r="I26" s="14"/>
      <c r="J26" s="12"/>
      <c r="K26" s="12"/>
      <c r="L26" s="12"/>
      <c r="M26" s="12"/>
      <c r="N26" s="12"/>
      <c r="O26" s="12"/>
      <c r="P26" s="12"/>
      <c r="Q26" s="24">
        <f t="shared" si="6"/>
        <v>0</v>
      </c>
      <c r="R26" s="26"/>
      <c r="S26" s="61"/>
      <c r="T26" s="61"/>
      <c r="U26" s="26"/>
      <c r="V26" s="26"/>
      <c r="W26" s="26"/>
      <c r="X26" s="26"/>
      <c r="Y26" s="26"/>
      <c r="Z26" s="61"/>
      <c r="AA26" s="61"/>
      <c r="AB26" s="26"/>
      <c r="AC26" s="26"/>
      <c r="AD26" s="26"/>
      <c r="AE26" s="26"/>
      <c r="AF26" s="26"/>
      <c r="AG26" s="61"/>
      <c r="AH26" s="61"/>
      <c r="AI26" s="26"/>
      <c r="AJ26" s="26"/>
      <c r="AK26" s="26"/>
      <c r="AL26" s="26"/>
      <c r="AM26" s="26"/>
      <c r="AN26" s="61"/>
      <c r="AO26" s="61"/>
      <c r="AP26" s="26"/>
      <c r="AQ26" s="26"/>
      <c r="AR26" s="26"/>
      <c r="AS26" s="26"/>
      <c r="AT26" s="26"/>
      <c r="AU26" s="61"/>
      <c r="AV26" s="26"/>
      <c r="AW26" s="27">
        <f t="shared" si="3"/>
        <v>0</v>
      </c>
    </row>
    <row r="27" spans="1:49" ht="15.75" customHeight="1">
      <c r="A27" s="15">
        <v>22</v>
      </c>
      <c r="B27" s="23"/>
      <c r="C27" s="23"/>
      <c r="D27" s="11"/>
      <c r="E27" s="12"/>
      <c r="F27" s="12"/>
      <c r="G27" s="12"/>
      <c r="H27" s="13"/>
      <c r="I27" s="14"/>
      <c r="J27" s="12"/>
      <c r="K27" s="12"/>
      <c r="L27" s="12"/>
      <c r="M27" s="12"/>
      <c r="N27" s="12"/>
      <c r="O27" s="12"/>
      <c r="P27" s="12"/>
      <c r="Q27" s="24">
        <f t="shared" si="6"/>
        <v>0</v>
      </c>
      <c r="R27" s="26"/>
      <c r="S27" s="61"/>
      <c r="T27" s="61"/>
      <c r="U27" s="26"/>
      <c r="V27" s="26"/>
      <c r="W27" s="26"/>
      <c r="X27" s="26"/>
      <c r="Y27" s="26"/>
      <c r="Z27" s="61"/>
      <c r="AA27" s="61"/>
      <c r="AB27" s="26"/>
      <c r="AC27" s="26"/>
      <c r="AD27" s="26"/>
      <c r="AE27" s="26"/>
      <c r="AF27" s="26"/>
      <c r="AG27" s="61"/>
      <c r="AH27" s="61"/>
      <c r="AI27" s="26"/>
      <c r="AJ27" s="26"/>
      <c r="AK27" s="26"/>
      <c r="AL27" s="26"/>
      <c r="AM27" s="26"/>
      <c r="AN27" s="61"/>
      <c r="AO27" s="61"/>
      <c r="AP27" s="26"/>
      <c r="AQ27" s="26"/>
      <c r="AR27" s="26"/>
      <c r="AS27" s="26"/>
      <c r="AT27" s="26"/>
      <c r="AU27" s="61"/>
      <c r="AV27" s="26"/>
      <c r="AW27" s="27">
        <f t="shared" si="3"/>
        <v>0</v>
      </c>
    </row>
    <row r="28" spans="1:49" ht="15.75" customHeight="1">
      <c r="A28" s="15">
        <v>23</v>
      </c>
      <c r="B28" s="23"/>
      <c r="C28" s="23"/>
      <c r="D28" s="11"/>
      <c r="E28" s="12"/>
      <c r="F28" s="12"/>
      <c r="G28" s="12"/>
      <c r="H28" s="13"/>
      <c r="I28" s="14"/>
      <c r="J28" s="12"/>
      <c r="K28" s="12"/>
      <c r="L28" s="12"/>
      <c r="M28" s="12"/>
      <c r="N28" s="12"/>
      <c r="O28" s="12"/>
      <c r="P28" s="12"/>
      <c r="Q28" s="24">
        <f t="shared" si="6"/>
        <v>0</v>
      </c>
      <c r="R28" s="26"/>
      <c r="S28" s="61"/>
      <c r="T28" s="61"/>
      <c r="U28" s="26"/>
      <c r="V28" s="26"/>
      <c r="W28" s="26"/>
      <c r="X28" s="26"/>
      <c r="Y28" s="26"/>
      <c r="Z28" s="61"/>
      <c r="AA28" s="61"/>
      <c r="AB28" s="26"/>
      <c r="AC28" s="26"/>
      <c r="AD28" s="26"/>
      <c r="AE28" s="26"/>
      <c r="AF28" s="26"/>
      <c r="AG28" s="61"/>
      <c r="AH28" s="61"/>
      <c r="AI28" s="26"/>
      <c r="AJ28" s="26"/>
      <c r="AK28" s="26"/>
      <c r="AL28" s="26"/>
      <c r="AM28" s="26"/>
      <c r="AN28" s="61"/>
      <c r="AO28" s="61"/>
      <c r="AP28" s="26"/>
      <c r="AQ28" s="26"/>
      <c r="AR28" s="26"/>
      <c r="AS28" s="26"/>
      <c r="AT28" s="26"/>
      <c r="AU28" s="61"/>
      <c r="AV28" s="26"/>
      <c r="AW28" s="27">
        <f t="shared" si="3"/>
        <v>0</v>
      </c>
    </row>
    <row r="29" spans="1:49" ht="15.75" customHeight="1">
      <c r="A29" s="15">
        <v>24</v>
      </c>
      <c r="B29" s="23"/>
      <c r="C29" s="23"/>
      <c r="D29" s="11"/>
      <c r="E29" s="12"/>
      <c r="F29" s="12"/>
      <c r="G29" s="12"/>
      <c r="H29" s="13"/>
      <c r="I29" s="14"/>
      <c r="J29" s="12"/>
      <c r="K29" s="12"/>
      <c r="L29" s="12"/>
      <c r="M29" s="12"/>
      <c r="N29" s="12"/>
      <c r="O29" s="12"/>
      <c r="P29" s="12"/>
      <c r="Q29" s="24">
        <f t="shared" si="6"/>
        <v>0</v>
      </c>
      <c r="R29" s="26"/>
      <c r="S29" s="61"/>
      <c r="T29" s="61"/>
      <c r="U29" s="26"/>
      <c r="V29" s="26"/>
      <c r="W29" s="26"/>
      <c r="X29" s="26"/>
      <c r="Y29" s="26"/>
      <c r="Z29" s="61"/>
      <c r="AA29" s="61"/>
      <c r="AB29" s="26"/>
      <c r="AC29" s="26"/>
      <c r="AD29" s="26"/>
      <c r="AE29" s="26"/>
      <c r="AF29" s="26"/>
      <c r="AG29" s="61"/>
      <c r="AH29" s="61"/>
      <c r="AI29" s="26"/>
      <c r="AJ29" s="26"/>
      <c r="AK29" s="26"/>
      <c r="AL29" s="26"/>
      <c r="AM29" s="26"/>
      <c r="AN29" s="61"/>
      <c r="AO29" s="61"/>
      <c r="AP29" s="26"/>
      <c r="AQ29" s="26"/>
      <c r="AR29" s="26"/>
      <c r="AS29" s="26"/>
      <c r="AT29" s="26"/>
      <c r="AU29" s="61"/>
      <c r="AV29" s="26"/>
      <c r="AW29" s="27">
        <f t="shared" si="3"/>
        <v>0</v>
      </c>
    </row>
    <row r="30" spans="1:49" ht="15.75" customHeight="1" thickBot="1">
      <c r="A30" s="15">
        <v>25</v>
      </c>
      <c r="B30" s="23"/>
      <c r="C30" s="23"/>
      <c r="D30" s="11"/>
      <c r="E30" s="12"/>
      <c r="F30" s="12"/>
      <c r="G30" s="12"/>
      <c r="H30" s="13"/>
      <c r="I30" s="14"/>
      <c r="J30" s="12"/>
      <c r="K30" s="12"/>
      <c r="L30" s="12"/>
      <c r="M30" s="12"/>
      <c r="N30" s="12"/>
      <c r="O30" s="12"/>
      <c r="P30" s="12"/>
      <c r="Q30" s="24">
        <f t="shared" si="6"/>
        <v>0</v>
      </c>
      <c r="R30" s="26"/>
      <c r="S30" s="61"/>
      <c r="T30" s="61"/>
      <c r="U30" s="26"/>
      <c r="V30" s="26"/>
      <c r="W30" s="26"/>
      <c r="X30" s="26"/>
      <c r="Y30" s="26"/>
      <c r="Z30" s="61"/>
      <c r="AA30" s="61"/>
      <c r="AB30" s="26"/>
      <c r="AC30" s="26"/>
      <c r="AD30" s="26"/>
      <c r="AE30" s="26"/>
      <c r="AF30" s="26"/>
      <c r="AG30" s="61"/>
      <c r="AH30" s="61"/>
      <c r="AI30" s="26"/>
      <c r="AJ30" s="26"/>
      <c r="AK30" s="26"/>
      <c r="AL30" s="26"/>
      <c r="AM30" s="26"/>
      <c r="AN30" s="61"/>
      <c r="AO30" s="61"/>
      <c r="AP30" s="26"/>
      <c r="AQ30" s="26"/>
      <c r="AR30" s="26"/>
      <c r="AS30" s="26"/>
      <c r="AT30" s="26"/>
      <c r="AU30" s="61"/>
      <c r="AV30" s="26"/>
      <c r="AW30" s="27">
        <f t="shared" si="3"/>
        <v>0</v>
      </c>
    </row>
    <row r="31" spans="1:49" ht="15.75" customHeight="1" thickBot="1">
      <c r="A31" s="114" t="s">
        <v>32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24">
        <f>SUM(Q6:Q30)</f>
        <v>135</v>
      </c>
      <c r="R31" s="66" t="s">
        <v>32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38">
        <f>SUM(AW6:AW30)</f>
        <v>446</v>
      </c>
    </row>
    <row r="32" spans="1:49" ht="18">
      <c r="A32" s="29"/>
      <c r="B32" s="116" t="s">
        <v>47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3"/>
    </row>
    <row r="33" spans="1:49" ht="15.75">
      <c r="A33" s="30">
        <v>1</v>
      </c>
      <c r="B33" s="23"/>
      <c r="C33" s="16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4">
        <v>10</v>
      </c>
      <c r="R33" s="25" t="s">
        <v>25</v>
      </c>
      <c r="S33" s="62" t="s">
        <v>25</v>
      </c>
      <c r="T33" s="62" t="s">
        <v>25</v>
      </c>
      <c r="U33" s="25" t="s">
        <v>25</v>
      </c>
      <c r="V33" s="25" t="s">
        <v>25</v>
      </c>
      <c r="W33" s="25" t="s">
        <v>25</v>
      </c>
      <c r="X33" s="25" t="s">
        <v>25</v>
      </c>
      <c r="Y33" s="25" t="s">
        <v>25</v>
      </c>
      <c r="Z33" s="62" t="s">
        <v>25</v>
      </c>
      <c r="AA33" s="62" t="s">
        <v>25</v>
      </c>
      <c r="AB33" s="25" t="s">
        <v>25</v>
      </c>
      <c r="AC33" s="25" t="s">
        <v>25</v>
      </c>
      <c r="AD33" s="25" t="s">
        <v>25</v>
      </c>
      <c r="AE33" s="25" t="s">
        <v>25</v>
      </c>
      <c r="AF33" s="25" t="s">
        <v>25</v>
      </c>
      <c r="AG33" s="62" t="s">
        <v>25</v>
      </c>
      <c r="AH33" s="62" t="s">
        <v>25</v>
      </c>
      <c r="AI33" s="25" t="s">
        <v>25</v>
      </c>
      <c r="AJ33" s="25" t="s">
        <v>25</v>
      </c>
      <c r="AK33" s="25" t="s">
        <v>25</v>
      </c>
      <c r="AL33" s="25" t="s">
        <v>25</v>
      </c>
      <c r="AM33" s="25" t="s">
        <v>25</v>
      </c>
      <c r="AN33" s="62" t="s">
        <v>25</v>
      </c>
      <c r="AO33" s="62" t="s">
        <v>25</v>
      </c>
      <c r="AP33" s="25" t="s">
        <v>25</v>
      </c>
      <c r="AQ33" s="25" t="s">
        <v>25</v>
      </c>
      <c r="AR33" s="25" t="s">
        <v>25</v>
      </c>
      <c r="AS33" s="26" t="s">
        <v>25</v>
      </c>
      <c r="AT33" s="26" t="s">
        <v>25</v>
      </c>
      <c r="AU33" s="61" t="s">
        <v>25</v>
      </c>
      <c r="AV33" s="26"/>
      <c r="AW33" s="31">
        <f>SUM(R33:AV33)</f>
        <v>0</v>
      </c>
    </row>
    <row r="34" spans="1:49" ht="16.5" thickBot="1">
      <c r="A34" s="29">
        <v>2</v>
      </c>
      <c r="B34" s="23"/>
      <c r="C34" s="16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4">
        <v>10</v>
      </c>
      <c r="R34" s="25" t="s">
        <v>25</v>
      </c>
      <c r="S34" s="62" t="s">
        <v>25</v>
      </c>
      <c r="T34" s="62" t="s">
        <v>25</v>
      </c>
      <c r="U34" s="25" t="s">
        <v>25</v>
      </c>
      <c r="V34" s="25" t="s">
        <v>25</v>
      </c>
      <c r="W34" s="25" t="s">
        <v>25</v>
      </c>
      <c r="X34" s="25" t="s">
        <v>25</v>
      </c>
      <c r="Y34" s="25" t="s">
        <v>25</v>
      </c>
      <c r="Z34" s="62" t="s">
        <v>25</v>
      </c>
      <c r="AA34" s="62" t="s">
        <v>25</v>
      </c>
      <c r="AB34" s="25" t="s">
        <v>25</v>
      </c>
      <c r="AC34" s="25" t="s">
        <v>25</v>
      </c>
      <c r="AD34" s="25" t="s">
        <v>25</v>
      </c>
      <c r="AE34" s="25" t="s">
        <v>25</v>
      </c>
      <c r="AF34" s="25" t="s">
        <v>25</v>
      </c>
      <c r="AG34" s="62" t="s">
        <v>25</v>
      </c>
      <c r="AH34" s="62" t="s">
        <v>25</v>
      </c>
      <c r="AI34" s="25" t="s">
        <v>25</v>
      </c>
      <c r="AJ34" s="25" t="s">
        <v>25</v>
      </c>
      <c r="AK34" s="25" t="s">
        <v>25</v>
      </c>
      <c r="AL34" s="25" t="s">
        <v>25</v>
      </c>
      <c r="AM34" s="25" t="s">
        <v>25</v>
      </c>
      <c r="AN34" s="62" t="s">
        <v>25</v>
      </c>
      <c r="AO34" s="62" t="s">
        <v>25</v>
      </c>
      <c r="AP34" s="25" t="s">
        <v>25</v>
      </c>
      <c r="AQ34" s="25" t="s">
        <v>25</v>
      </c>
      <c r="AR34" s="25" t="s">
        <v>25</v>
      </c>
      <c r="AS34" s="26" t="s">
        <v>25</v>
      </c>
      <c r="AT34" s="26" t="s">
        <v>25</v>
      </c>
      <c r="AU34" s="61" t="s">
        <v>25</v>
      </c>
      <c r="AV34" s="26"/>
      <c r="AW34" s="31">
        <f t="shared" ref="AW34:AW43" si="8">SUM(R34:AV34)</f>
        <v>0</v>
      </c>
    </row>
    <row r="35" spans="1:49" ht="16.5" thickBot="1">
      <c r="A35" s="114" t="s">
        <v>32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24">
        <f>SUM(Q33:Q34)</f>
        <v>20</v>
      </c>
      <c r="R35" s="66" t="s">
        <v>32</v>
      </c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8"/>
      <c r="AW35" s="39">
        <f>SUM(AW33:AW34)</f>
        <v>0</v>
      </c>
    </row>
    <row r="36" spans="1:49" ht="18">
      <c r="A36" s="29"/>
      <c r="B36" s="116" t="s">
        <v>27</v>
      </c>
      <c r="C36" s="117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3"/>
    </row>
    <row r="37" spans="1:49" ht="15.75">
      <c r="A37" s="30">
        <v>1</v>
      </c>
      <c r="B37" s="17"/>
      <c r="C37" s="18"/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4">
        <v>6</v>
      </c>
      <c r="R37" s="25" t="s">
        <v>25</v>
      </c>
      <c r="S37" s="62" t="s">
        <v>25</v>
      </c>
      <c r="T37" s="62" t="s">
        <v>25</v>
      </c>
      <c r="U37" s="25" t="s">
        <v>25</v>
      </c>
      <c r="V37" s="25" t="s">
        <v>25</v>
      </c>
      <c r="W37" s="25" t="s">
        <v>25</v>
      </c>
      <c r="X37" s="25" t="s">
        <v>25</v>
      </c>
      <c r="Y37" s="25" t="s">
        <v>25</v>
      </c>
      <c r="Z37" s="62" t="s">
        <v>25</v>
      </c>
      <c r="AA37" s="62" t="s">
        <v>25</v>
      </c>
      <c r="AB37" s="25" t="s">
        <v>25</v>
      </c>
      <c r="AC37" s="25" t="s">
        <v>25</v>
      </c>
      <c r="AD37" s="25" t="s">
        <v>25</v>
      </c>
      <c r="AE37" s="25" t="s">
        <v>25</v>
      </c>
      <c r="AF37" s="25" t="s">
        <v>25</v>
      </c>
      <c r="AG37" s="62" t="s">
        <v>25</v>
      </c>
      <c r="AH37" s="62" t="s">
        <v>25</v>
      </c>
      <c r="AI37" s="25" t="s">
        <v>25</v>
      </c>
      <c r="AJ37" s="25" t="s">
        <v>25</v>
      </c>
      <c r="AK37" s="25" t="s">
        <v>25</v>
      </c>
      <c r="AL37" s="25" t="s">
        <v>25</v>
      </c>
      <c r="AM37" s="25" t="s">
        <v>25</v>
      </c>
      <c r="AN37" s="62" t="s">
        <v>25</v>
      </c>
      <c r="AO37" s="62" t="s">
        <v>25</v>
      </c>
      <c r="AP37" s="25" t="s">
        <v>25</v>
      </c>
      <c r="AQ37" s="25" t="s">
        <v>25</v>
      </c>
      <c r="AR37" s="25" t="s">
        <v>25</v>
      </c>
      <c r="AS37" s="25" t="s">
        <v>25</v>
      </c>
      <c r="AT37" s="25" t="s">
        <v>25</v>
      </c>
      <c r="AU37" s="62" t="s">
        <v>25</v>
      </c>
      <c r="AV37" s="25"/>
      <c r="AW37" s="31">
        <f t="shared" si="8"/>
        <v>0</v>
      </c>
    </row>
    <row r="38" spans="1:49" ht="15.75">
      <c r="A38" s="29">
        <v>2</v>
      </c>
      <c r="B38" s="17"/>
      <c r="C38" s="18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4">
        <v>6</v>
      </c>
      <c r="R38" s="25" t="s">
        <v>25</v>
      </c>
      <c r="S38" s="62" t="s">
        <v>25</v>
      </c>
      <c r="T38" s="62" t="s">
        <v>25</v>
      </c>
      <c r="U38" s="25" t="s">
        <v>25</v>
      </c>
      <c r="V38" s="25" t="s">
        <v>25</v>
      </c>
      <c r="W38" s="25" t="s">
        <v>25</v>
      </c>
      <c r="X38" s="25" t="s">
        <v>25</v>
      </c>
      <c r="Y38" s="25" t="s">
        <v>25</v>
      </c>
      <c r="Z38" s="62" t="s">
        <v>25</v>
      </c>
      <c r="AA38" s="62" t="s">
        <v>25</v>
      </c>
      <c r="AB38" s="25" t="s">
        <v>25</v>
      </c>
      <c r="AC38" s="25" t="s">
        <v>25</v>
      </c>
      <c r="AD38" s="25" t="s">
        <v>25</v>
      </c>
      <c r="AE38" s="25" t="s">
        <v>25</v>
      </c>
      <c r="AF38" s="25" t="s">
        <v>25</v>
      </c>
      <c r="AG38" s="62" t="s">
        <v>25</v>
      </c>
      <c r="AH38" s="62" t="s">
        <v>25</v>
      </c>
      <c r="AI38" s="25" t="s">
        <v>25</v>
      </c>
      <c r="AJ38" s="25" t="s">
        <v>25</v>
      </c>
      <c r="AK38" s="25" t="s">
        <v>25</v>
      </c>
      <c r="AL38" s="25" t="s">
        <v>25</v>
      </c>
      <c r="AM38" s="25" t="s">
        <v>25</v>
      </c>
      <c r="AN38" s="62" t="s">
        <v>25</v>
      </c>
      <c r="AO38" s="62" t="s">
        <v>25</v>
      </c>
      <c r="AP38" s="25" t="s">
        <v>25</v>
      </c>
      <c r="AQ38" s="25" t="s">
        <v>25</v>
      </c>
      <c r="AR38" s="25" t="s">
        <v>25</v>
      </c>
      <c r="AS38" s="25" t="s">
        <v>25</v>
      </c>
      <c r="AT38" s="25" t="s">
        <v>25</v>
      </c>
      <c r="AU38" s="62" t="s">
        <v>25</v>
      </c>
      <c r="AV38" s="25"/>
      <c r="AW38" s="31">
        <f t="shared" si="8"/>
        <v>0</v>
      </c>
    </row>
    <row r="39" spans="1:49" ht="16.5" thickBot="1">
      <c r="A39" s="30">
        <v>3</v>
      </c>
      <c r="B39" s="18"/>
      <c r="C39" s="18"/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4">
        <v>4</v>
      </c>
      <c r="R39" s="25" t="s">
        <v>25</v>
      </c>
      <c r="S39" s="62" t="s">
        <v>25</v>
      </c>
      <c r="T39" s="62" t="s">
        <v>25</v>
      </c>
      <c r="U39" s="25" t="s">
        <v>25</v>
      </c>
      <c r="V39" s="25" t="s">
        <v>25</v>
      </c>
      <c r="W39" s="25" t="s">
        <v>25</v>
      </c>
      <c r="X39" s="25" t="s">
        <v>25</v>
      </c>
      <c r="Y39" s="25" t="s">
        <v>25</v>
      </c>
      <c r="Z39" s="62" t="s">
        <v>25</v>
      </c>
      <c r="AA39" s="62" t="s">
        <v>25</v>
      </c>
      <c r="AB39" s="25" t="s">
        <v>25</v>
      </c>
      <c r="AC39" s="25" t="s">
        <v>25</v>
      </c>
      <c r="AD39" s="25" t="s">
        <v>25</v>
      </c>
      <c r="AE39" s="25" t="s">
        <v>25</v>
      </c>
      <c r="AF39" s="25" t="s">
        <v>25</v>
      </c>
      <c r="AG39" s="62" t="s">
        <v>25</v>
      </c>
      <c r="AH39" s="62" t="s">
        <v>25</v>
      </c>
      <c r="AI39" s="25" t="s">
        <v>25</v>
      </c>
      <c r="AJ39" s="25" t="s">
        <v>25</v>
      </c>
      <c r="AK39" s="25" t="s">
        <v>25</v>
      </c>
      <c r="AL39" s="25" t="s">
        <v>25</v>
      </c>
      <c r="AM39" s="25" t="s">
        <v>25</v>
      </c>
      <c r="AN39" s="62" t="s">
        <v>25</v>
      </c>
      <c r="AO39" s="62" t="s">
        <v>25</v>
      </c>
      <c r="AP39" s="25" t="s">
        <v>25</v>
      </c>
      <c r="AQ39" s="25" t="s">
        <v>25</v>
      </c>
      <c r="AR39" s="25" t="s">
        <v>25</v>
      </c>
      <c r="AS39" s="25" t="s">
        <v>25</v>
      </c>
      <c r="AT39" s="25" t="s">
        <v>25</v>
      </c>
      <c r="AU39" s="62" t="s">
        <v>25</v>
      </c>
      <c r="AV39" s="25"/>
      <c r="AW39" s="31">
        <f t="shared" si="8"/>
        <v>0</v>
      </c>
    </row>
    <row r="40" spans="1:49" ht="16.5" thickBot="1">
      <c r="A40" s="114" t="s">
        <v>32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24">
        <f>SUM(Q37:Q39)</f>
        <v>16</v>
      </c>
      <c r="R40" s="66" t="s">
        <v>32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8"/>
      <c r="AW40" s="39">
        <f>SUM(AW37:AW39)</f>
        <v>0</v>
      </c>
    </row>
    <row r="41" spans="1:49" ht="18">
      <c r="A41" s="29"/>
      <c r="B41" s="111" t="s">
        <v>42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3"/>
    </row>
    <row r="42" spans="1:49" ht="15.75">
      <c r="A42" s="30">
        <v>1</v>
      </c>
      <c r="B42" s="18"/>
      <c r="C42" s="19"/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f>SUM(D42:H42)</f>
        <v>0</v>
      </c>
      <c r="J42" s="21">
        <v>6</v>
      </c>
      <c r="K42" s="21">
        <v>6</v>
      </c>
      <c r="L42" s="21">
        <v>0</v>
      </c>
      <c r="M42" s="21">
        <v>0</v>
      </c>
      <c r="N42" s="21">
        <v>6</v>
      </c>
      <c r="O42" s="21">
        <v>0</v>
      </c>
      <c r="P42" s="21">
        <v>0</v>
      </c>
      <c r="Q42" s="24">
        <v>6</v>
      </c>
      <c r="R42" s="26" t="s">
        <v>25</v>
      </c>
      <c r="S42" s="61" t="s">
        <v>25</v>
      </c>
      <c r="T42" s="61" t="s">
        <v>25</v>
      </c>
      <c r="U42" s="26" t="s">
        <v>25</v>
      </c>
      <c r="V42" s="26" t="s">
        <v>25</v>
      </c>
      <c r="W42" s="26" t="s">
        <v>25</v>
      </c>
      <c r="X42" s="26" t="s">
        <v>25</v>
      </c>
      <c r="Y42" s="26" t="s">
        <v>25</v>
      </c>
      <c r="Z42" s="61" t="s">
        <v>25</v>
      </c>
      <c r="AA42" s="61" t="s">
        <v>25</v>
      </c>
      <c r="AB42" s="26" t="s">
        <v>25</v>
      </c>
      <c r="AC42" s="26" t="s">
        <v>25</v>
      </c>
      <c r="AD42" s="26" t="s">
        <v>25</v>
      </c>
      <c r="AE42" s="26" t="s">
        <v>25</v>
      </c>
      <c r="AF42" s="26" t="s">
        <v>25</v>
      </c>
      <c r="AG42" s="61" t="s">
        <v>25</v>
      </c>
      <c r="AH42" s="61" t="s">
        <v>25</v>
      </c>
      <c r="AI42" s="26" t="s">
        <v>25</v>
      </c>
      <c r="AJ42" s="26" t="s">
        <v>25</v>
      </c>
      <c r="AK42" s="26" t="s">
        <v>25</v>
      </c>
      <c r="AL42" s="26" t="s">
        <v>25</v>
      </c>
      <c r="AM42" s="26" t="s">
        <v>25</v>
      </c>
      <c r="AN42" s="61" t="s">
        <v>25</v>
      </c>
      <c r="AO42" s="61" t="s">
        <v>25</v>
      </c>
      <c r="AP42" s="26" t="s">
        <v>25</v>
      </c>
      <c r="AQ42" s="26" t="s">
        <v>25</v>
      </c>
      <c r="AR42" s="26" t="s">
        <v>25</v>
      </c>
      <c r="AS42" s="26" t="s">
        <v>25</v>
      </c>
      <c r="AT42" s="26" t="s">
        <v>25</v>
      </c>
      <c r="AU42" s="61" t="s">
        <v>25</v>
      </c>
      <c r="AV42" s="26"/>
      <c r="AW42" s="31">
        <f t="shared" si="8"/>
        <v>0</v>
      </c>
    </row>
    <row r="43" spans="1:49" ht="15.75">
      <c r="A43" s="32">
        <v>2</v>
      </c>
      <c r="B43" s="20"/>
      <c r="C43" s="18"/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f>SUM(D43:H43)</f>
        <v>0</v>
      </c>
      <c r="J43" s="21">
        <v>0</v>
      </c>
      <c r="K43" s="21">
        <v>0</v>
      </c>
      <c r="L43" s="21">
        <v>0</v>
      </c>
      <c r="M43" s="21">
        <v>0</v>
      </c>
      <c r="N43" s="21">
        <v>6</v>
      </c>
      <c r="O43" s="21">
        <v>0</v>
      </c>
      <c r="P43" s="21">
        <v>0</v>
      </c>
      <c r="Q43" s="24">
        <v>6</v>
      </c>
      <c r="R43" s="26" t="s">
        <v>25</v>
      </c>
      <c r="S43" s="61" t="s">
        <v>25</v>
      </c>
      <c r="T43" s="61" t="s">
        <v>25</v>
      </c>
      <c r="U43" s="26" t="s">
        <v>25</v>
      </c>
      <c r="V43" s="26" t="s">
        <v>25</v>
      </c>
      <c r="W43" s="26" t="s">
        <v>25</v>
      </c>
      <c r="X43" s="26" t="s">
        <v>25</v>
      </c>
      <c r="Y43" s="26" t="s">
        <v>25</v>
      </c>
      <c r="Z43" s="61" t="s">
        <v>25</v>
      </c>
      <c r="AA43" s="61" t="s">
        <v>25</v>
      </c>
      <c r="AB43" s="26" t="s">
        <v>25</v>
      </c>
      <c r="AC43" s="26" t="s">
        <v>25</v>
      </c>
      <c r="AD43" s="26" t="s">
        <v>25</v>
      </c>
      <c r="AE43" s="26" t="s">
        <v>25</v>
      </c>
      <c r="AF43" s="26" t="s">
        <v>25</v>
      </c>
      <c r="AG43" s="61" t="s">
        <v>25</v>
      </c>
      <c r="AH43" s="61" t="s">
        <v>25</v>
      </c>
      <c r="AI43" s="26" t="s">
        <v>25</v>
      </c>
      <c r="AJ43" s="26" t="s">
        <v>25</v>
      </c>
      <c r="AK43" s="26" t="s">
        <v>25</v>
      </c>
      <c r="AL43" s="26" t="s">
        <v>25</v>
      </c>
      <c r="AM43" s="26" t="s">
        <v>25</v>
      </c>
      <c r="AN43" s="61" t="s">
        <v>25</v>
      </c>
      <c r="AO43" s="61" t="s">
        <v>25</v>
      </c>
      <c r="AP43" s="26" t="s">
        <v>25</v>
      </c>
      <c r="AQ43" s="26" t="s">
        <v>25</v>
      </c>
      <c r="AR43" s="26" t="s">
        <v>25</v>
      </c>
      <c r="AS43" s="26" t="s">
        <v>25</v>
      </c>
      <c r="AT43" s="26" t="s">
        <v>25</v>
      </c>
      <c r="AU43" s="61" t="s">
        <v>25</v>
      </c>
      <c r="AV43" s="26"/>
      <c r="AW43" s="31">
        <f t="shared" si="8"/>
        <v>0</v>
      </c>
    </row>
    <row r="44" spans="1:49" ht="15.75">
      <c r="A44" s="123" t="s">
        <v>32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24">
        <f>SUM(Q42:Q43)</f>
        <v>12</v>
      </c>
      <c r="R44" s="129" t="s">
        <v>32</v>
      </c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44">
        <f>SUM(AW42:AW43)</f>
        <v>0</v>
      </c>
    </row>
    <row r="45" spans="1:49" ht="18">
      <c r="A45" s="15"/>
      <c r="B45" s="122" t="s">
        <v>39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</row>
    <row r="46" spans="1:49" ht="15.75">
      <c r="A46" s="30">
        <v>1</v>
      </c>
      <c r="B46" s="18"/>
      <c r="C46" s="19" t="s">
        <v>33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4">
        <v>0</v>
      </c>
      <c r="R46" s="26" t="s">
        <v>25</v>
      </c>
      <c r="S46" s="61" t="s">
        <v>25</v>
      </c>
      <c r="T46" s="61" t="s">
        <v>25</v>
      </c>
      <c r="U46" s="26" t="s">
        <v>25</v>
      </c>
      <c r="V46" s="26" t="s">
        <v>25</v>
      </c>
      <c r="W46" s="26" t="s">
        <v>25</v>
      </c>
      <c r="X46" s="26" t="s">
        <v>25</v>
      </c>
      <c r="Y46" s="26" t="s">
        <v>25</v>
      </c>
      <c r="Z46" s="61" t="s">
        <v>25</v>
      </c>
      <c r="AA46" s="61" t="s">
        <v>25</v>
      </c>
      <c r="AB46" s="26" t="s">
        <v>25</v>
      </c>
      <c r="AC46" s="26" t="s">
        <v>25</v>
      </c>
      <c r="AD46" s="26" t="s">
        <v>25</v>
      </c>
      <c r="AE46" s="26" t="s">
        <v>25</v>
      </c>
      <c r="AF46" s="26" t="s">
        <v>25</v>
      </c>
      <c r="AG46" s="61" t="s">
        <v>25</v>
      </c>
      <c r="AH46" s="61" t="s">
        <v>25</v>
      </c>
      <c r="AI46" s="26" t="s">
        <v>25</v>
      </c>
      <c r="AJ46" s="26" t="s">
        <v>25</v>
      </c>
      <c r="AK46" s="26" t="s">
        <v>25</v>
      </c>
      <c r="AL46" s="26" t="s">
        <v>25</v>
      </c>
      <c r="AM46" s="26" t="s">
        <v>25</v>
      </c>
      <c r="AN46" s="61" t="s">
        <v>25</v>
      </c>
      <c r="AO46" s="61" t="s">
        <v>25</v>
      </c>
      <c r="AP46" s="26" t="s">
        <v>25</v>
      </c>
      <c r="AQ46" s="26" t="s">
        <v>25</v>
      </c>
      <c r="AR46" s="26" t="s">
        <v>25</v>
      </c>
      <c r="AS46" s="26" t="s">
        <v>25</v>
      </c>
      <c r="AT46" s="26" t="s">
        <v>25</v>
      </c>
      <c r="AU46" s="61" t="s">
        <v>25</v>
      </c>
      <c r="AV46" s="26" t="s">
        <v>25</v>
      </c>
      <c r="AW46" s="31">
        <f>SUM(R46:AV46)</f>
        <v>0</v>
      </c>
    </row>
    <row r="47" spans="1:49" ht="15.75">
      <c r="A47" s="32">
        <v>2</v>
      </c>
      <c r="B47" s="20"/>
      <c r="C47" s="19" t="s">
        <v>33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4">
        <v>0</v>
      </c>
      <c r="R47" s="26" t="s">
        <v>25</v>
      </c>
      <c r="S47" s="61" t="s">
        <v>25</v>
      </c>
      <c r="T47" s="61" t="s">
        <v>25</v>
      </c>
      <c r="U47" s="26" t="s">
        <v>25</v>
      </c>
      <c r="V47" s="26" t="s">
        <v>25</v>
      </c>
      <c r="W47" s="26" t="s">
        <v>25</v>
      </c>
      <c r="X47" s="26" t="s">
        <v>25</v>
      </c>
      <c r="Y47" s="26" t="s">
        <v>25</v>
      </c>
      <c r="Z47" s="61" t="s">
        <v>25</v>
      </c>
      <c r="AA47" s="61" t="s">
        <v>25</v>
      </c>
      <c r="AB47" s="26" t="s">
        <v>25</v>
      </c>
      <c r="AC47" s="26" t="s">
        <v>25</v>
      </c>
      <c r="AD47" s="26" t="s">
        <v>25</v>
      </c>
      <c r="AE47" s="26" t="s">
        <v>25</v>
      </c>
      <c r="AF47" s="26" t="s">
        <v>25</v>
      </c>
      <c r="AG47" s="61" t="s">
        <v>25</v>
      </c>
      <c r="AH47" s="61" t="s">
        <v>25</v>
      </c>
      <c r="AI47" s="26" t="s">
        <v>25</v>
      </c>
      <c r="AJ47" s="26" t="s">
        <v>25</v>
      </c>
      <c r="AK47" s="26" t="s">
        <v>25</v>
      </c>
      <c r="AL47" s="26" t="s">
        <v>25</v>
      </c>
      <c r="AM47" s="26" t="s">
        <v>25</v>
      </c>
      <c r="AN47" s="61" t="s">
        <v>25</v>
      </c>
      <c r="AO47" s="61" t="s">
        <v>25</v>
      </c>
      <c r="AP47" s="26" t="s">
        <v>25</v>
      </c>
      <c r="AQ47" s="26" t="s">
        <v>25</v>
      </c>
      <c r="AR47" s="26" t="s">
        <v>25</v>
      </c>
      <c r="AS47" s="26" t="s">
        <v>25</v>
      </c>
      <c r="AT47" s="26" t="s">
        <v>25</v>
      </c>
      <c r="AU47" s="61" t="s">
        <v>25</v>
      </c>
      <c r="AV47" s="26" t="s">
        <v>25</v>
      </c>
      <c r="AW47" s="31">
        <f t="shared" ref="AW47:AW57" si="9">SUM(R47:AV47)</f>
        <v>0</v>
      </c>
    </row>
    <row r="48" spans="1:49" ht="15.75">
      <c r="A48" s="30">
        <v>3</v>
      </c>
      <c r="B48" s="20"/>
      <c r="C48" s="19" t="s">
        <v>33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4">
        <v>0</v>
      </c>
      <c r="R48" s="26" t="s">
        <v>25</v>
      </c>
      <c r="S48" s="61" t="s">
        <v>25</v>
      </c>
      <c r="T48" s="61" t="s">
        <v>25</v>
      </c>
      <c r="U48" s="26" t="s">
        <v>25</v>
      </c>
      <c r="V48" s="26" t="s">
        <v>25</v>
      </c>
      <c r="W48" s="26" t="s">
        <v>25</v>
      </c>
      <c r="X48" s="26" t="s">
        <v>25</v>
      </c>
      <c r="Y48" s="26" t="s">
        <v>25</v>
      </c>
      <c r="Z48" s="61" t="s">
        <v>25</v>
      </c>
      <c r="AA48" s="61" t="s">
        <v>25</v>
      </c>
      <c r="AB48" s="26" t="s">
        <v>25</v>
      </c>
      <c r="AC48" s="26" t="s">
        <v>25</v>
      </c>
      <c r="AD48" s="26" t="s">
        <v>25</v>
      </c>
      <c r="AE48" s="26" t="s">
        <v>25</v>
      </c>
      <c r="AF48" s="26" t="s">
        <v>25</v>
      </c>
      <c r="AG48" s="61" t="s">
        <v>25</v>
      </c>
      <c r="AH48" s="61" t="s">
        <v>25</v>
      </c>
      <c r="AI48" s="26" t="s">
        <v>25</v>
      </c>
      <c r="AJ48" s="26" t="s">
        <v>25</v>
      </c>
      <c r="AK48" s="26" t="s">
        <v>25</v>
      </c>
      <c r="AL48" s="26" t="s">
        <v>25</v>
      </c>
      <c r="AM48" s="26" t="s">
        <v>25</v>
      </c>
      <c r="AN48" s="61" t="s">
        <v>25</v>
      </c>
      <c r="AO48" s="61" t="s">
        <v>25</v>
      </c>
      <c r="AP48" s="26" t="s">
        <v>25</v>
      </c>
      <c r="AQ48" s="26" t="s">
        <v>25</v>
      </c>
      <c r="AR48" s="26" t="s">
        <v>25</v>
      </c>
      <c r="AS48" s="26" t="s">
        <v>25</v>
      </c>
      <c r="AT48" s="26" t="s">
        <v>25</v>
      </c>
      <c r="AU48" s="61" t="s">
        <v>25</v>
      </c>
      <c r="AV48" s="26" t="s">
        <v>25</v>
      </c>
      <c r="AW48" s="31">
        <f t="shared" si="9"/>
        <v>0</v>
      </c>
    </row>
    <row r="49" spans="1:49" ht="15.75">
      <c r="A49" s="32">
        <v>4</v>
      </c>
      <c r="B49" s="20"/>
      <c r="C49" s="19" t="s">
        <v>33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4">
        <v>0</v>
      </c>
      <c r="R49" s="26" t="s">
        <v>25</v>
      </c>
      <c r="S49" s="61" t="s">
        <v>25</v>
      </c>
      <c r="T49" s="61" t="s">
        <v>25</v>
      </c>
      <c r="U49" s="26" t="s">
        <v>25</v>
      </c>
      <c r="V49" s="26" t="s">
        <v>25</v>
      </c>
      <c r="W49" s="26" t="s">
        <v>25</v>
      </c>
      <c r="X49" s="26" t="s">
        <v>25</v>
      </c>
      <c r="Y49" s="26" t="s">
        <v>25</v>
      </c>
      <c r="Z49" s="61" t="s">
        <v>25</v>
      </c>
      <c r="AA49" s="61" t="s">
        <v>25</v>
      </c>
      <c r="AB49" s="26" t="s">
        <v>25</v>
      </c>
      <c r="AC49" s="26" t="s">
        <v>25</v>
      </c>
      <c r="AD49" s="26" t="s">
        <v>25</v>
      </c>
      <c r="AE49" s="26" t="s">
        <v>25</v>
      </c>
      <c r="AF49" s="26" t="s">
        <v>25</v>
      </c>
      <c r="AG49" s="61" t="s">
        <v>25</v>
      </c>
      <c r="AH49" s="61" t="s">
        <v>25</v>
      </c>
      <c r="AI49" s="26" t="s">
        <v>25</v>
      </c>
      <c r="AJ49" s="26" t="s">
        <v>25</v>
      </c>
      <c r="AK49" s="26" t="s">
        <v>25</v>
      </c>
      <c r="AL49" s="26" t="s">
        <v>25</v>
      </c>
      <c r="AM49" s="26" t="s">
        <v>25</v>
      </c>
      <c r="AN49" s="61" t="s">
        <v>25</v>
      </c>
      <c r="AO49" s="61" t="s">
        <v>25</v>
      </c>
      <c r="AP49" s="26" t="s">
        <v>25</v>
      </c>
      <c r="AQ49" s="26" t="s">
        <v>25</v>
      </c>
      <c r="AR49" s="26" t="s">
        <v>25</v>
      </c>
      <c r="AS49" s="26" t="s">
        <v>25</v>
      </c>
      <c r="AT49" s="26" t="s">
        <v>25</v>
      </c>
      <c r="AU49" s="61" t="s">
        <v>25</v>
      </c>
      <c r="AV49" s="26" t="s">
        <v>25</v>
      </c>
      <c r="AW49" s="31">
        <f t="shared" si="9"/>
        <v>0</v>
      </c>
    </row>
    <row r="50" spans="1:49" ht="15.75">
      <c r="A50" s="30">
        <v>5</v>
      </c>
      <c r="B50" s="18"/>
      <c r="C50" s="19" t="s">
        <v>33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4">
        <v>0</v>
      </c>
      <c r="R50" s="26" t="s">
        <v>25</v>
      </c>
      <c r="S50" s="61" t="s">
        <v>25</v>
      </c>
      <c r="T50" s="61" t="s">
        <v>25</v>
      </c>
      <c r="U50" s="26" t="s">
        <v>25</v>
      </c>
      <c r="V50" s="26" t="s">
        <v>25</v>
      </c>
      <c r="W50" s="26" t="s">
        <v>25</v>
      </c>
      <c r="X50" s="26" t="s">
        <v>25</v>
      </c>
      <c r="Y50" s="26" t="s">
        <v>25</v>
      </c>
      <c r="Z50" s="61" t="s">
        <v>25</v>
      </c>
      <c r="AA50" s="61" t="s">
        <v>25</v>
      </c>
      <c r="AB50" s="26" t="s">
        <v>25</v>
      </c>
      <c r="AC50" s="26" t="s">
        <v>25</v>
      </c>
      <c r="AD50" s="26" t="s">
        <v>25</v>
      </c>
      <c r="AE50" s="26" t="s">
        <v>25</v>
      </c>
      <c r="AF50" s="26" t="s">
        <v>25</v>
      </c>
      <c r="AG50" s="61" t="s">
        <v>25</v>
      </c>
      <c r="AH50" s="61" t="s">
        <v>25</v>
      </c>
      <c r="AI50" s="26" t="s">
        <v>25</v>
      </c>
      <c r="AJ50" s="26" t="s">
        <v>25</v>
      </c>
      <c r="AK50" s="26" t="s">
        <v>25</v>
      </c>
      <c r="AL50" s="26" t="s">
        <v>25</v>
      </c>
      <c r="AM50" s="26" t="s">
        <v>25</v>
      </c>
      <c r="AN50" s="61" t="s">
        <v>25</v>
      </c>
      <c r="AO50" s="61" t="s">
        <v>25</v>
      </c>
      <c r="AP50" s="26" t="s">
        <v>25</v>
      </c>
      <c r="AQ50" s="26" t="s">
        <v>25</v>
      </c>
      <c r="AR50" s="26" t="s">
        <v>25</v>
      </c>
      <c r="AS50" s="26" t="s">
        <v>25</v>
      </c>
      <c r="AT50" s="26" t="s">
        <v>25</v>
      </c>
      <c r="AU50" s="61" t="s">
        <v>25</v>
      </c>
      <c r="AV50" s="26" t="s">
        <v>25</v>
      </c>
      <c r="AW50" s="31">
        <f t="shared" si="9"/>
        <v>0</v>
      </c>
    </row>
    <row r="51" spans="1:49" ht="15.75">
      <c r="A51" s="32">
        <v>6</v>
      </c>
      <c r="B51" s="20"/>
      <c r="C51" s="19" t="s">
        <v>33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4">
        <v>0</v>
      </c>
      <c r="R51" s="26" t="s">
        <v>25</v>
      </c>
      <c r="S51" s="61" t="s">
        <v>25</v>
      </c>
      <c r="T51" s="61" t="s">
        <v>25</v>
      </c>
      <c r="U51" s="26" t="s">
        <v>25</v>
      </c>
      <c r="V51" s="26" t="s">
        <v>25</v>
      </c>
      <c r="W51" s="26" t="s">
        <v>25</v>
      </c>
      <c r="X51" s="26" t="s">
        <v>25</v>
      </c>
      <c r="Y51" s="26" t="s">
        <v>25</v>
      </c>
      <c r="Z51" s="61" t="s">
        <v>25</v>
      </c>
      <c r="AA51" s="61" t="s">
        <v>25</v>
      </c>
      <c r="AB51" s="26" t="s">
        <v>25</v>
      </c>
      <c r="AC51" s="26" t="s">
        <v>25</v>
      </c>
      <c r="AD51" s="26" t="s">
        <v>25</v>
      </c>
      <c r="AE51" s="26" t="s">
        <v>25</v>
      </c>
      <c r="AF51" s="26" t="s">
        <v>25</v>
      </c>
      <c r="AG51" s="61" t="s">
        <v>25</v>
      </c>
      <c r="AH51" s="61" t="s">
        <v>25</v>
      </c>
      <c r="AI51" s="26" t="s">
        <v>25</v>
      </c>
      <c r="AJ51" s="26" t="s">
        <v>25</v>
      </c>
      <c r="AK51" s="26" t="s">
        <v>25</v>
      </c>
      <c r="AL51" s="26" t="s">
        <v>25</v>
      </c>
      <c r="AM51" s="26" t="s">
        <v>25</v>
      </c>
      <c r="AN51" s="61" t="s">
        <v>25</v>
      </c>
      <c r="AO51" s="61" t="s">
        <v>25</v>
      </c>
      <c r="AP51" s="26" t="s">
        <v>25</v>
      </c>
      <c r="AQ51" s="26" t="s">
        <v>25</v>
      </c>
      <c r="AR51" s="26" t="s">
        <v>25</v>
      </c>
      <c r="AS51" s="26" t="s">
        <v>25</v>
      </c>
      <c r="AT51" s="26" t="s">
        <v>25</v>
      </c>
      <c r="AU51" s="61" t="s">
        <v>25</v>
      </c>
      <c r="AV51" s="26" t="s">
        <v>25</v>
      </c>
      <c r="AW51" s="31">
        <f t="shared" si="9"/>
        <v>0</v>
      </c>
    </row>
    <row r="52" spans="1:49" ht="15.75">
      <c r="A52" s="30">
        <v>7</v>
      </c>
      <c r="B52" s="20"/>
      <c r="C52" s="19" t="s">
        <v>33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4">
        <v>0</v>
      </c>
      <c r="R52" s="26" t="s">
        <v>25</v>
      </c>
      <c r="S52" s="61" t="s">
        <v>25</v>
      </c>
      <c r="T52" s="61" t="s">
        <v>25</v>
      </c>
      <c r="U52" s="26" t="s">
        <v>25</v>
      </c>
      <c r="V52" s="26" t="s">
        <v>25</v>
      </c>
      <c r="W52" s="26" t="s">
        <v>25</v>
      </c>
      <c r="X52" s="26" t="s">
        <v>25</v>
      </c>
      <c r="Y52" s="26" t="s">
        <v>25</v>
      </c>
      <c r="Z52" s="61" t="s">
        <v>25</v>
      </c>
      <c r="AA52" s="61" t="s">
        <v>25</v>
      </c>
      <c r="AB52" s="26" t="s">
        <v>25</v>
      </c>
      <c r="AC52" s="26" t="s">
        <v>25</v>
      </c>
      <c r="AD52" s="26" t="s">
        <v>25</v>
      </c>
      <c r="AE52" s="26" t="s">
        <v>25</v>
      </c>
      <c r="AF52" s="26" t="s">
        <v>25</v>
      </c>
      <c r="AG52" s="61" t="s">
        <v>25</v>
      </c>
      <c r="AH52" s="61" t="s">
        <v>25</v>
      </c>
      <c r="AI52" s="26" t="s">
        <v>25</v>
      </c>
      <c r="AJ52" s="26" t="s">
        <v>25</v>
      </c>
      <c r="AK52" s="26" t="s">
        <v>25</v>
      </c>
      <c r="AL52" s="26" t="s">
        <v>25</v>
      </c>
      <c r="AM52" s="26" t="s">
        <v>25</v>
      </c>
      <c r="AN52" s="61" t="s">
        <v>25</v>
      </c>
      <c r="AO52" s="61" t="s">
        <v>25</v>
      </c>
      <c r="AP52" s="26" t="s">
        <v>25</v>
      </c>
      <c r="AQ52" s="26" t="s">
        <v>25</v>
      </c>
      <c r="AR52" s="26" t="s">
        <v>25</v>
      </c>
      <c r="AS52" s="26" t="s">
        <v>25</v>
      </c>
      <c r="AT52" s="26" t="s">
        <v>25</v>
      </c>
      <c r="AU52" s="61" t="s">
        <v>25</v>
      </c>
      <c r="AV52" s="26" t="s">
        <v>25</v>
      </c>
      <c r="AW52" s="31">
        <f t="shared" si="9"/>
        <v>0</v>
      </c>
    </row>
    <row r="53" spans="1:49" ht="15.75">
      <c r="A53" s="32">
        <v>8</v>
      </c>
      <c r="B53" s="20"/>
      <c r="C53" s="19" t="s">
        <v>33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4">
        <v>0</v>
      </c>
      <c r="R53" s="26" t="s">
        <v>25</v>
      </c>
      <c r="S53" s="61" t="s">
        <v>25</v>
      </c>
      <c r="T53" s="61" t="s">
        <v>25</v>
      </c>
      <c r="U53" s="26" t="s">
        <v>25</v>
      </c>
      <c r="V53" s="26" t="s">
        <v>25</v>
      </c>
      <c r="W53" s="26" t="s">
        <v>25</v>
      </c>
      <c r="X53" s="26" t="s">
        <v>25</v>
      </c>
      <c r="Y53" s="26" t="s">
        <v>25</v>
      </c>
      <c r="Z53" s="61" t="s">
        <v>25</v>
      </c>
      <c r="AA53" s="61" t="s">
        <v>25</v>
      </c>
      <c r="AB53" s="26" t="s">
        <v>25</v>
      </c>
      <c r="AC53" s="26" t="s">
        <v>25</v>
      </c>
      <c r="AD53" s="26" t="s">
        <v>25</v>
      </c>
      <c r="AE53" s="26" t="s">
        <v>25</v>
      </c>
      <c r="AF53" s="26" t="s">
        <v>25</v>
      </c>
      <c r="AG53" s="61" t="s">
        <v>25</v>
      </c>
      <c r="AH53" s="61" t="s">
        <v>25</v>
      </c>
      <c r="AI53" s="26" t="s">
        <v>25</v>
      </c>
      <c r="AJ53" s="26" t="s">
        <v>25</v>
      </c>
      <c r="AK53" s="26" t="s">
        <v>25</v>
      </c>
      <c r="AL53" s="26" t="s">
        <v>25</v>
      </c>
      <c r="AM53" s="26" t="s">
        <v>25</v>
      </c>
      <c r="AN53" s="61" t="s">
        <v>25</v>
      </c>
      <c r="AO53" s="61" t="s">
        <v>25</v>
      </c>
      <c r="AP53" s="26" t="s">
        <v>25</v>
      </c>
      <c r="AQ53" s="26" t="s">
        <v>25</v>
      </c>
      <c r="AR53" s="26" t="s">
        <v>25</v>
      </c>
      <c r="AS53" s="26" t="s">
        <v>25</v>
      </c>
      <c r="AT53" s="26" t="s">
        <v>25</v>
      </c>
      <c r="AU53" s="61" t="s">
        <v>25</v>
      </c>
      <c r="AV53" s="26" t="s">
        <v>25</v>
      </c>
      <c r="AW53" s="31">
        <f t="shared" si="9"/>
        <v>0</v>
      </c>
    </row>
    <row r="54" spans="1:49" ht="15.75">
      <c r="A54" s="30">
        <v>9</v>
      </c>
      <c r="B54" s="18"/>
      <c r="C54" s="19" t="s">
        <v>33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4">
        <v>0</v>
      </c>
      <c r="R54" s="26" t="s">
        <v>25</v>
      </c>
      <c r="S54" s="61" t="s">
        <v>25</v>
      </c>
      <c r="T54" s="61" t="s">
        <v>25</v>
      </c>
      <c r="U54" s="26" t="s">
        <v>25</v>
      </c>
      <c r="V54" s="26" t="s">
        <v>25</v>
      </c>
      <c r="W54" s="26" t="s">
        <v>25</v>
      </c>
      <c r="X54" s="26" t="s">
        <v>25</v>
      </c>
      <c r="Y54" s="26" t="s">
        <v>25</v>
      </c>
      <c r="Z54" s="61" t="s">
        <v>25</v>
      </c>
      <c r="AA54" s="61" t="s">
        <v>25</v>
      </c>
      <c r="AB54" s="26" t="s">
        <v>25</v>
      </c>
      <c r="AC54" s="26" t="s">
        <v>25</v>
      </c>
      <c r="AD54" s="26" t="s">
        <v>25</v>
      </c>
      <c r="AE54" s="26" t="s">
        <v>25</v>
      </c>
      <c r="AF54" s="26" t="s">
        <v>25</v>
      </c>
      <c r="AG54" s="61" t="s">
        <v>25</v>
      </c>
      <c r="AH54" s="61" t="s">
        <v>25</v>
      </c>
      <c r="AI54" s="26" t="s">
        <v>25</v>
      </c>
      <c r="AJ54" s="26" t="s">
        <v>25</v>
      </c>
      <c r="AK54" s="26" t="s">
        <v>25</v>
      </c>
      <c r="AL54" s="26" t="s">
        <v>25</v>
      </c>
      <c r="AM54" s="26" t="s">
        <v>25</v>
      </c>
      <c r="AN54" s="61" t="s">
        <v>25</v>
      </c>
      <c r="AO54" s="61" t="s">
        <v>25</v>
      </c>
      <c r="AP54" s="26" t="s">
        <v>25</v>
      </c>
      <c r="AQ54" s="26" t="s">
        <v>25</v>
      </c>
      <c r="AR54" s="26" t="s">
        <v>25</v>
      </c>
      <c r="AS54" s="26" t="s">
        <v>25</v>
      </c>
      <c r="AT54" s="26" t="s">
        <v>25</v>
      </c>
      <c r="AU54" s="61" t="s">
        <v>25</v>
      </c>
      <c r="AV54" s="26" t="s">
        <v>25</v>
      </c>
      <c r="AW54" s="31">
        <f t="shared" si="9"/>
        <v>0</v>
      </c>
    </row>
    <row r="55" spans="1:49" ht="15.75">
      <c r="A55" s="32">
        <v>10</v>
      </c>
      <c r="B55" s="20"/>
      <c r="C55" s="19" t="s">
        <v>33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4">
        <v>0</v>
      </c>
      <c r="R55" s="26" t="s">
        <v>25</v>
      </c>
      <c r="S55" s="61" t="s">
        <v>25</v>
      </c>
      <c r="T55" s="61" t="s">
        <v>25</v>
      </c>
      <c r="U55" s="26" t="s">
        <v>25</v>
      </c>
      <c r="V55" s="26" t="s">
        <v>25</v>
      </c>
      <c r="W55" s="26" t="s">
        <v>25</v>
      </c>
      <c r="X55" s="26" t="s">
        <v>25</v>
      </c>
      <c r="Y55" s="26" t="s">
        <v>25</v>
      </c>
      <c r="Z55" s="61" t="s">
        <v>25</v>
      </c>
      <c r="AA55" s="61" t="s">
        <v>25</v>
      </c>
      <c r="AB55" s="26" t="s">
        <v>25</v>
      </c>
      <c r="AC55" s="26" t="s">
        <v>25</v>
      </c>
      <c r="AD55" s="26" t="s">
        <v>25</v>
      </c>
      <c r="AE55" s="26" t="s">
        <v>25</v>
      </c>
      <c r="AF55" s="26" t="s">
        <v>25</v>
      </c>
      <c r="AG55" s="61" t="s">
        <v>25</v>
      </c>
      <c r="AH55" s="61" t="s">
        <v>25</v>
      </c>
      <c r="AI55" s="26" t="s">
        <v>25</v>
      </c>
      <c r="AJ55" s="26" t="s">
        <v>25</v>
      </c>
      <c r="AK55" s="26" t="s">
        <v>25</v>
      </c>
      <c r="AL55" s="26" t="s">
        <v>25</v>
      </c>
      <c r="AM55" s="26" t="s">
        <v>25</v>
      </c>
      <c r="AN55" s="61" t="s">
        <v>25</v>
      </c>
      <c r="AO55" s="61" t="s">
        <v>25</v>
      </c>
      <c r="AP55" s="26" t="s">
        <v>25</v>
      </c>
      <c r="AQ55" s="26" t="s">
        <v>25</v>
      </c>
      <c r="AR55" s="26" t="s">
        <v>25</v>
      </c>
      <c r="AS55" s="26" t="s">
        <v>25</v>
      </c>
      <c r="AT55" s="26" t="s">
        <v>25</v>
      </c>
      <c r="AU55" s="61" t="s">
        <v>25</v>
      </c>
      <c r="AV55" s="26" t="s">
        <v>25</v>
      </c>
      <c r="AW55" s="31">
        <f t="shared" si="9"/>
        <v>0</v>
      </c>
    </row>
    <row r="56" spans="1:49" ht="15.75">
      <c r="A56" s="30">
        <v>11</v>
      </c>
      <c r="B56" s="20"/>
      <c r="C56" s="19" t="s">
        <v>33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4">
        <v>0</v>
      </c>
      <c r="R56" s="26" t="s">
        <v>25</v>
      </c>
      <c r="S56" s="61" t="s">
        <v>25</v>
      </c>
      <c r="T56" s="61" t="s">
        <v>25</v>
      </c>
      <c r="U56" s="26" t="s">
        <v>25</v>
      </c>
      <c r="V56" s="26" t="s">
        <v>25</v>
      </c>
      <c r="W56" s="26" t="s">
        <v>25</v>
      </c>
      <c r="X56" s="26" t="s">
        <v>25</v>
      </c>
      <c r="Y56" s="26" t="s">
        <v>25</v>
      </c>
      <c r="Z56" s="61" t="s">
        <v>25</v>
      </c>
      <c r="AA56" s="61" t="s">
        <v>25</v>
      </c>
      <c r="AB56" s="26" t="s">
        <v>25</v>
      </c>
      <c r="AC56" s="26" t="s">
        <v>25</v>
      </c>
      <c r="AD56" s="26" t="s">
        <v>25</v>
      </c>
      <c r="AE56" s="26" t="s">
        <v>25</v>
      </c>
      <c r="AF56" s="26" t="s">
        <v>25</v>
      </c>
      <c r="AG56" s="61" t="s">
        <v>25</v>
      </c>
      <c r="AH56" s="61" t="s">
        <v>25</v>
      </c>
      <c r="AI56" s="26" t="s">
        <v>25</v>
      </c>
      <c r="AJ56" s="26" t="s">
        <v>25</v>
      </c>
      <c r="AK56" s="26" t="s">
        <v>25</v>
      </c>
      <c r="AL56" s="26" t="s">
        <v>25</v>
      </c>
      <c r="AM56" s="26" t="s">
        <v>25</v>
      </c>
      <c r="AN56" s="61" t="s">
        <v>25</v>
      </c>
      <c r="AO56" s="61" t="s">
        <v>25</v>
      </c>
      <c r="AP56" s="26" t="s">
        <v>25</v>
      </c>
      <c r="AQ56" s="26" t="s">
        <v>25</v>
      </c>
      <c r="AR56" s="26" t="s">
        <v>25</v>
      </c>
      <c r="AS56" s="26" t="s">
        <v>25</v>
      </c>
      <c r="AT56" s="26" t="s">
        <v>25</v>
      </c>
      <c r="AU56" s="61" t="s">
        <v>25</v>
      </c>
      <c r="AV56" s="26" t="s">
        <v>25</v>
      </c>
      <c r="AW56" s="31">
        <f t="shared" si="9"/>
        <v>0</v>
      </c>
    </row>
    <row r="57" spans="1:49" ht="16.5" thickBot="1">
      <c r="A57" s="32">
        <v>12</v>
      </c>
      <c r="B57" s="20"/>
      <c r="C57" s="19" t="s">
        <v>33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4">
        <v>0</v>
      </c>
      <c r="R57" s="26" t="s">
        <v>25</v>
      </c>
      <c r="S57" s="61" t="s">
        <v>25</v>
      </c>
      <c r="T57" s="61" t="s">
        <v>25</v>
      </c>
      <c r="U57" s="26" t="s">
        <v>25</v>
      </c>
      <c r="V57" s="26" t="s">
        <v>25</v>
      </c>
      <c r="W57" s="26" t="s">
        <v>25</v>
      </c>
      <c r="X57" s="26" t="s">
        <v>25</v>
      </c>
      <c r="Y57" s="26" t="s">
        <v>25</v>
      </c>
      <c r="Z57" s="61" t="s">
        <v>25</v>
      </c>
      <c r="AA57" s="61" t="s">
        <v>25</v>
      </c>
      <c r="AB57" s="26" t="s">
        <v>25</v>
      </c>
      <c r="AC57" s="26" t="s">
        <v>25</v>
      </c>
      <c r="AD57" s="26" t="s">
        <v>25</v>
      </c>
      <c r="AE57" s="26" t="s">
        <v>25</v>
      </c>
      <c r="AF57" s="26" t="s">
        <v>25</v>
      </c>
      <c r="AG57" s="61" t="s">
        <v>25</v>
      </c>
      <c r="AH57" s="61" t="s">
        <v>25</v>
      </c>
      <c r="AI57" s="26" t="s">
        <v>25</v>
      </c>
      <c r="AJ57" s="26" t="s">
        <v>25</v>
      </c>
      <c r="AK57" s="26" t="s">
        <v>25</v>
      </c>
      <c r="AL57" s="26" t="s">
        <v>25</v>
      </c>
      <c r="AM57" s="26" t="s">
        <v>25</v>
      </c>
      <c r="AN57" s="61" t="s">
        <v>25</v>
      </c>
      <c r="AO57" s="61" t="s">
        <v>25</v>
      </c>
      <c r="AP57" s="26" t="s">
        <v>25</v>
      </c>
      <c r="AQ57" s="26" t="s">
        <v>25</v>
      </c>
      <c r="AR57" s="26" t="s">
        <v>25</v>
      </c>
      <c r="AS57" s="26" t="s">
        <v>25</v>
      </c>
      <c r="AT57" s="26" t="s">
        <v>25</v>
      </c>
      <c r="AU57" s="61" t="s">
        <v>25</v>
      </c>
      <c r="AV57" s="26" t="s">
        <v>25</v>
      </c>
      <c r="AW57" s="31">
        <f t="shared" si="9"/>
        <v>0</v>
      </c>
    </row>
    <row r="58" spans="1:49" ht="16.5" thickBo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24">
        <f>SUM(Q46:Q57)</f>
        <v>0</v>
      </c>
      <c r="R58" s="66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8"/>
      <c r="AW58" s="40">
        <f>SUM(AW46:AW57)</f>
        <v>0</v>
      </c>
    </row>
    <row r="59" spans="1:49" ht="18">
      <c r="A59" s="55"/>
      <c r="B59" s="122" t="s">
        <v>46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24"/>
      <c r="R59" s="58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60"/>
      <c r="AW59" s="40"/>
    </row>
    <row r="60" spans="1:49" ht="15.75">
      <c r="A60" s="55">
        <v>1</v>
      </c>
      <c r="B60" s="55"/>
      <c r="C60" s="55" t="s">
        <v>26</v>
      </c>
      <c r="D60" s="123" t="s">
        <v>45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57"/>
      <c r="R60" s="56"/>
      <c r="S60" s="63"/>
      <c r="T60" s="63"/>
      <c r="U60" s="56"/>
      <c r="V60" s="56"/>
      <c r="W60" s="56"/>
      <c r="X60" s="56"/>
      <c r="Y60" s="56"/>
      <c r="Z60" s="63"/>
      <c r="AA60" s="63"/>
      <c r="AB60" s="56"/>
      <c r="AC60" s="56"/>
      <c r="AD60" s="56"/>
      <c r="AE60" s="56"/>
      <c r="AF60" s="56"/>
      <c r="AG60" s="63">
        <v>6</v>
      </c>
      <c r="AH60" s="63"/>
      <c r="AI60" s="56"/>
      <c r="AJ60" s="56"/>
      <c r="AK60" s="56"/>
      <c r="AL60" s="56"/>
      <c r="AM60" s="56"/>
      <c r="AN60" s="63"/>
      <c r="AO60" s="63"/>
      <c r="AP60" s="56"/>
      <c r="AQ60" s="56"/>
      <c r="AR60" s="56"/>
      <c r="AS60" s="56"/>
      <c r="AT60" s="56"/>
      <c r="AU60" s="63"/>
      <c r="AV60" s="56"/>
      <c r="AW60" s="40">
        <f>SUM(R60:AV60)</f>
        <v>6</v>
      </c>
    </row>
    <row r="61" spans="1:49" ht="15.75">
      <c r="A61" s="55">
        <v>2</v>
      </c>
      <c r="B61" s="55"/>
      <c r="C61" s="55" t="s">
        <v>43</v>
      </c>
      <c r="D61" s="124" t="s">
        <v>44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6"/>
      <c r="Q61" s="57"/>
      <c r="R61" s="56"/>
      <c r="S61" s="63"/>
      <c r="T61" s="63"/>
      <c r="U61" s="56">
        <v>4</v>
      </c>
      <c r="V61" s="56"/>
      <c r="W61" s="56"/>
      <c r="X61" s="56"/>
      <c r="Y61" s="56"/>
      <c r="Z61" s="63"/>
      <c r="AA61" s="63"/>
      <c r="AB61" s="56"/>
      <c r="AC61" s="56"/>
      <c r="AD61" s="56"/>
      <c r="AE61" s="56"/>
      <c r="AF61" s="56"/>
      <c r="AG61" s="63"/>
      <c r="AH61" s="63"/>
      <c r="AI61" s="56"/>
      <c r="AJ61" s="56"/>
      <c r="AK61" s="56"/>
      <c r="AL61" s="56"/>
      <c r="AM61" s="56"/>
      <c r="AN61" s="63"/>
      <c r="AO61" s="63"/>
      <c r="AP61" s="56"/>
      <c r="AQ61" s="56"/>
      <c r="AR61" s="56"/>
      <c r="AS61" s="56"/>
      <c r="AT61" s="56"/>
      <c r="AU61" s="63"/>
      <c r="AV61" s="56"/>
      <c r="AW61" s="40">
        <f>SUM(R61:AV61)</f>
        <v>4</v>
      </c>
    </row>
    <row r="62" spans="1:49" ht="16.5" thickBot="1">
      <c r="A62" s="127" t="s">
        <v>32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57"/>
      <c r="R62" s="69" t="s">
        <v>32</v>
      </c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70"/>
      <c r="AW62" s="40">
        <f>SUM(AW60:AW61)</f>
        <v>10</v>
      </c>
    </row>
    <row r="63" spans="1:49" ht="16.5" thickBot="1">
      <c r="A63" s="76" t="s">
        <v>28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24">
        <f>Q31+Q35+Q40+Q44+Q58</f>
        <v>183</v>
      </c>
      <c r="R63" s="71" t="s">
        <v>28</v>
      </c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3"/>
      <c r="AW63" s="41">
        <f>AW31+AW35+AW40+AW44+AW58+AW62</f>
        <v>456</v>
      </c>
    </row>
    <row r="64" spans="1:49" ht="15.75">
      <c r="A64" s="1"/>
      <c r="B64" s="2"/>
      <c r="C64" s="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3"/>
    </row>
    <row r="65" spans="1:49" ht="15.75">
      <c r="A65" s="1"/>
      <c r="B65" s="2"/>
      <c r="C65" s="74">
        <f ca="1">TODAY()</f>
        <v>42485</v>
      </c>
      <c r="D65" s="74"/>
      <c r="E65" s="74"/>
      <c r="F65" s="74"/>
      <c r="G65" s="74"/>
      <c r="H65" s="7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75">
        <f ca="1">C65</f>
        <v>42485</v>
      </c>
      <c r="AL65" s="75"/>
      <c r="AM65" s="75"/>
      <c r="AN65" s="75"/>
      <c r="AO65" s="75"/>
      <c r="AP65" s="75"/>
      <c r="AQ65" s="75"/>
      <c r="AR65" s="75"/>
      <c r="AS65" s="75"/>
      <c r="AT65" s="10"/>
      <c r="AU65" s="10"/>
      <c r="AV65" s="10"/>
      <c r="AW65" s="3"/>
    </row>
    <row r="66" spans="1:49" ht="15.75">
      <c r="A66" s="1"/>
      <c r="B66" s="2"/>
      <c r="C66" s="64" t="s">
        <v>29</v>
      </c>
      <c r="D66" s="64"/>
      <c r="E66" s="64"/>
      <c r="F66" s="64"/>
      <c r="G66" s="64"/>
      <c r="H66" s="6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65" t="s">
        <v>30</v>
      </c>
      <c r="AL66" s="65"/>
      <c r="AM66" s="65"/>
      <c r="AN66" s="65"/>
      <c r="AO66" s="65"/>
      <c r="AP66" s="65"/>
      <c r="AQ66" s="65"/>
      <c r="AR66" s="65"/>
      <c r="AS66" s="65"/>
      <c r="AT66" s="10"/>
      <c r="AU66" s="10"/>
      <c r="AV66" s="10"/>
      <c r="AW66" s="3"/>
    </row>
    <row r="67" spans="1:49" ht="15.75">
      <c r="A67" s="1"/>
      <c r="B67" s="2"/>
      <c r="C67" s="42"/>
      <c r="D67" s="42"/>
      <c r="E67" s="42"/>
      <c r="F67" s="42"/>
      <c r="G67" s="42"/>
      <c r="H67" s="4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43"/>
      <c r="AL67" s="43"/>
      <c r="AM67" s="43"/>
      <c r="AN67" s="43"/>
      <c r="AO67" s="43"/>
      <c r="AP67" s="43"/>
      <c r="AQ67" s="43"/>
      <c r="AR67" s="43"/>
      <c r="AS67" s="43"/>
      <c r="AT67" s="10"/>
      <c r="AU67" s="10"/>
      <c r="AV67" s="10"/>
      <c r="AW67" s="3"/>
    </row>
    <row r="68" spans="1:49" ht="15.75">
      <c r="A68" s="1"/>
      <c r="B68" s="2"/>
      <c r="C68" s="64" t="str">
        <f>B7</f>
        <v>………………..</v>
      </c>
      <c r="D68" s="64"/>
      <c r="E68" s="64"/>
      <c r="F68" s="64"/>
      <c r="G68" s="64"/>
      <c r="H68" s="6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65" t="str">
        <f>B6</f>
        <v>…………………</v>
      </c>
      <c r="AL68" s="65"/>
      <c r="AM68" s="65"/>
      <c r="AN68" s="65"/>
      <c r="AO68" s="65"/>
      <c r="AP68" s="65"/>
      <c r="AQ68" s="65"/>
      <c r="AR68" s="65"/>
      <c r="AS68" s="65"/>
      <c r="AT68" s="10"/>
      <c r="AU68" s="10"/>
      <c r="AV68" s="10"/>
      <c r="AW68" s="3"/>
    </row>
    <row r="69" spans="1:49" ht="15.75">
      <c r="A69" s="1"/>
      <c r="B69" s="2"/>
      <c r="C69" s="64" t="str">
        <f>C9</f>
        <v>Müdür Yrd.</v>
      </c>
      <c r="D69" s="64"/>
      <c r="E69" s="64"/>
      <c r="F69" s="64"/>
      <c r="G69" s="64"/>
      <c r="H69" s="6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65" t="s">
        <v>24</v>
      </c>
      <c r="AL69" s="65"/>
      <c r="AM69" s="65"/>
      <c r="AN69" s="65"/>
      <c r="AO69" s="65"/>
      <c r="AP69" s="65"/>
      <c r="AQ69" s="65"/>
      <c r="AR69" s="65"/>
      <c r="AS69" s="65"/>
      <c r="AT69" s="10"/>
      <c r="AU69" s="10"/>
      <c r="AV69" s="10"/>
      <c r="AW69" s="3"/>
    </row>
    <row r="70" spans="1:49" ht="15.75">
      <c r="A70" s="1"/>
      <c r="B70" s="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30"/>
      <c r="AL70" s="130"/>
      <c r="AM70" s="130"/>
      <c r="AN70" s="130"/>
      <c r="AO70" s="130"/>
      <c r="AP70" s="130"/>
      <c r="AQ70" s="130"/>
      <c r="AR70" s="130"/>
      <c r="AS70" s="130"/>
      <c r="AT70" s="10"/>
      <c r="AU70" s="10"/>
      <c r="AV70" s="10"/>
      <c r="AW70" s="3"/>
    </row>
    <row r="71" spans="1:49" ht="15.75">
      <c r="A71" s="47"/>
      <c r="B71" s="48"/>
      <c r="C71" s="131"/>
      <c r="D71" s="131"/>
      <c r="E71" s="131"/>
      <c r="F71" s="131"/>
      <c r="G71" s="131"/>
      <c r="H71" s="131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131"/>
      <c r="AL71" s="131"/>
      <c r="AM71" s="131"/>
      <c r="AN71" s="131"/>
      <c r="AO71" s="131"/>
      <c r="AP71" s="131"/>
      <c r="AQ71" s="131"/>
      <c r="AR71" s="131"/>
      <c r="AS71" s="131"/>
      <c r="AT71" s="45"/>
      <c r="AU71" s="45"/>
      <c r="AV71" s="45"/>
      <c r="AW71" s="46"/>
    </row>
    <row r="72" spans="1:49" ht="15.75">
      <c r="A72" s="1"/>
      <c r="B72" s="2"/>
      <c r="C72" s="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3"/>
    </row>
    <row r="73" spans="1:49" ht="15.75">
      <c r="A73" s="1"/>
      <c r="B73" s="2"/>
      <c r="C73" s="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3"/>
    </row>
    <row r="74" spans="1:49" ht="15.75">
      <c r="A74" s="1"/>
      <c r="B74" s="2"/>
      <c r="C74" s="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3"/>
    </row>
    <row r="75" spans="1:49" ht="15.75">
      <c r="A75" s="1"/>
      <c r="B75" s="2"/>
      <c r="C75" s="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3"/>
    </row>
    <row r="76" spans="1:49" ht="15.75">
      <c r="A76" s="1"/>
      <c r="B76" s="2"/>
      <c r="C76" s="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3"/>
    </row>
    <row r="77" spans="1:49" ht="15.75">
      <c r="A77" s="1"/>
      <c r="B77" s="2"/>
      <c r="C77" s="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3"/>
    </row>
    <row r="78" spans="1:49" ht="15.75">
      <c r="A78" s="1"/>
      <c r="B78" s="2"/>
      <c r="C78" s="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3"/>
    </row>
    <row r="79" spans="1:49" ht="15.75">
      <c r="A79" s="1"/>
      <c r="B79" s="2"/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3"/>
    </row>
    <row r="80" spans="1:49" ht="15.75">
      <c r="A80" s="1"/>
      <c r="B80" s="2"/>
      <c r="C80" s="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3"/>
    </row>
    <row r="81" spans="1:49" ht="15.75">
      <c r="A81" s="1"/>
      <c r="B81" s="2"/>
      <c r="C81" s="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3"/>
    </row>
    <row r="82" spans="1:49" ht="15.75">
      <c r="A82" s="1"/>
      <c r="B82" s="2"/>
      <c r="C82" s="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3"/>
    </row>
    <row r="83" spans="1:49" ht="15.75">
      <c r="A83" s="1"/>
      <c r="B83" s="2"/>
      <c r="C83" s="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3"/>
    </row>
    <row r="84" spans="1:49" ht="16.5" thickBot="1">
      <c r="A84" s="4"/>
      <c r="B84" s="5"/>
      <c r="C84" s="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6"/>
    </row>
  </sheetData>
  <mergeCells count="79">
    <mergeCell ref="AC4:AC5"/>
    <mergeCell ref="AJ4:AJ5"/>
    <mergeCell ref="AH4:AH5"/>
    <mergeCell ref="B59:P59"/>
    <mergeCell ref="D60:P60"/>
    <mergeCell ref="R35:AV35"/>
    <mergeCell ref="R40:AV40"/>
    <mergeCell ref="A44:P44"/>
    <mergeCell ref="R44:AV44"/>
    <mergeCell ref="B45:AW45"/>
    <mergeCell ref="M4:M5"/>
    <mergeCell ref="N4:N5"/>
    <mergeCell ref="O4:O5"/>
    <mergeCell ref="V4:V5"/>
    <mergeCell ref="B32:AW32"/>
    <mergeCell ref="P4:P5"/>
    <mergeCell ref="R4:R5"/>
    <mergeCell ref="S4:S5"/>
    <mergeCell ref="T4:T5"/>
    <mergeCell ref="U4:U5"/>
    <mergeCell ref="Q4:Q5"/>
    <mergeCell ref="AD4:AD5"/>
    <mergeCell ref="AG4:AG5"/>
    <mergeCell ref="Z4:Z5"/>
    <mergeCell ref="AA4:AA5"/>
    <mergeCell ref="AB4:AB5"/>
    <mergeCell ref="B41:AW41"/>
    <mergeCell ref="A31:P31"/>
    <mergeCell ref="R31:AV31"/>
    <mergeCell ref="A35:P35"/>
    <mergeCell ref="A40:P40"/>
    <mergeCell ref="B36:AW36"/>
    <mergeCell ref="AT4:AT5"/>
    <mergeCell ref="W4:W5"/>
    <mergeCell ref="X4:X5"/>
    <mergeCell ref="A1:AW1"/>
    <mergeCell ref="A2:B2"/>
    <mergeCell ref="R2:AW3"/>
    <mergeCell ref="A3:B3"/>
    <mergeCell ref="C3:O3"/>
    <mergeCell ref="C2:K2"/>
    <mergeCell ref="A4:A5"/>
    <mergeCell ref="B4:B5"/>
    <mergeCell ref="C4:C5"/>
    <mergeCell ref="D4:H4"/>
    <mergeCell ref="J4:J5"/>
    <mergeCell ref="K4:K5"/>
    <mergeCell ref="L4:L5"/>
    <mergeCell ref="AW4:AW5"/>
    <mergeCell ref="AP4:AP5"/>
    <mergeCell ref="AQ4:AQ5"/>
    <mergeCell ref="Y4:Y5"/>
    <mergeCell ref="AR4:AR5"/>
    <mergeCell ref="AS4:AS5"/>
    <mergeCell ref="AK4:AK5"/>
    <mergeCell ref="AU4:AU5"/>
    <mergeCell ref="AL4:AL5"/>
    <mergeCell ref="AM4:AM5"/>
    <mergeCell ref="AN4:AN5"/>
    <mergeCell ref="AV4:AV5"/>
    <mergeCell ref="AE4:AE5"/>
    <mergeCell ref="AF4:AF5"/>
    <mergeCell ref="AI4:AI5"/>
    <mergeCell ref="AO4:AO5"/>
    <mergeCell ref="C68:H68"/>
    <mergeCell ref="C69:H69"/>
    <mergeCell ref="AK68:AS68"/>
    <mergeCell ref="AK69:AS69"/>
    <mergeCell ref="R58:AV58"/>
    <mergeCell ref="R62:AV62"/>
    <mergeCell ref="R63:AV63"/>
    <mergeCell ref="C66:H66"/>
    <mergeCell ref="C65:H65"/>
    <mergeCell ref="AK65:AS65"/>
    <mergeCell ref="AK66:AS66"/>
    <mergeCell ref="A63:P63"/>
    <mergeCell ref="A58:P58"/>
    <mergeCell ref="D61:P61"/>
    <mergeCell ref="A62:P62"/>
  </mergeCells>
  <phoneticPr fontId="0" type="noConversion"/>
  <dataValidations count="1">
    <dataValidation type="decimal" operator="equal" allowBlank="1" showInputMessage="1" showErrorMessage="1" sqref="I42:I43 I6:I30">
      <formula1>-1000</formula1>
    </dataValidation>
  </dataValidations>
  <pageMargins left="0.70866141732283472" right="0.70866141732283472" top="0.35433070866141736" bottom="0.15748031496062992" header="0.31496062992125984" footer="0.31496062992125984"/>
  <pageSetup paperSize="9" scale="48" orientation="landscape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BATMANMEM</dc:creator>
  <cp:lastModifiedBy>W7</cp:lastModifiedBy>
  <cp:lastPrinted>2016-04-25T07:52:45Z</cp:lastPrinted>
  <dcterms:created xsi:type="dcterms:W3CDTF">2013-02-13T09:47:22Z</dcterms:created>
  <dcterms:modified xsi:type="dcterms:W3CDTF">2016-04-25T08:13:20Z</dcterms:modified>
</cp:coreProperties>
</file>