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yolluk" sheetId="1" r:id="rId1"/>
    <sheet name="ÖRNEK1(evli)" sheetId="2" r:id="rId2"/>
    <sheet name="ÖRNEK2(bekar)" sheetId="3" r:id="rId3"/>
    <sheet name="ÖRNEK3(eşdurumu tayinlerde)" sheetId="4" r:id="rId4"/>
  </sheets>
  <calcPr calcId="125725"/>
</workbook>
</file>

<file path=xl/calcChain.xml><?xml version="1.0" encoding="utf-8"?>
<calcChain xmlns="http://schemas.openxmlformats.org/spreadsheetml/2006/main">
  <c r="J15" i="4"/>
  <c r="C19" i="3"/>
  <c r="K10"/>
  <c r="J15" s="1"/>
  <c r="L21" i="4"/>
  <c r="F18"/>
  <c r="A18"/>
  <c r="H15"/>
  <c r="I14"/>
  <c r="I13"/>
  <c r="I12"/>
  <c r="I11"/>
  <c r="I10"/>
  <c r="G10"/>
  <c r="G15" s="1"/>
  <c r="F10"/>
  <c r="K10" s="1"/>
  <c r="L21" i="2"/>
  <c r="C19"/>
  <c r="F18"/>
  <c r="I12"/>
  <c r="I13"/>
  <c r="I14"/>
  <c r="I11"/>
  <c r="I10"/>
  <c r="G10"/>
  <c r="G15" s="1"/>
  <c r="F10"/>
  <c r="K10" s="1"/>
  <c r="M10" s="1"/>
  <c r="A18" i="3"/>
  <c r="I15"/>
  <c r="H15"/>
  <c r="G15"/>
  <c r="A18" i="2"/>
  <c r="H15"/>
  <c r="H23" i="1"/>
  <c r="A26"/>
  <c r="I23"/>
  <c r="M10" i="3" l="1"/>
  <c r="M15" s="1"/>
  <c r="I15" i="2"/>
  <c r="M10" i="4"/>
  <c r="M15" s="1"/>
  <c r="C19" s="1"/>
  <c r="I15"/>
  <c r="M19" i="1" l="1"/>
  <c r="M23" s="1"/>
  <c r="G23"/>
</calcChain>
</file>

<file path=xl/sharedStrings.xml><?xml version="1.0" encoding="utf-8"?>
<sst xmlns="http://schemas.openxmlformats.org/spreadsheetml/2006/main" count="233" uniqueCount="76">
  <si>
    <t>Adı Soyadı</t>
  </si>
  <si>
    <t>YURTİÇİ SÜREKLİ GÖREV YOLLUĞU BİLDİRİMİ</t>
  </si>
  <si>
    <t>Ünvanı</t>
  </si>
  <si>
    <t>Aylık Kadro Derecesi 
Ek Göstergesi</t>
  </si>
  <si>
    <t>Gündeliği</t>
  </si>
  <si>
    <t>Bütçe Yılı</t>
  </si>
  <si>
    <t>Nereden Nedeye Gidildiği</t>
  </si>
  <si>
    <t>ADI SOYADI</t>
  </si>
  <si>
    <t>Akrabalık Derecesi</t>
  </si>
  <si>
    <t>GÜNDELİKLERİ</t>
  </si>
  <si>
    <t>Taşıt  Ücreti</t>
  </si>
  <si>
    <t>Yer Değiştirme Gideri</t>
  </si>
  <si>
    <t>Toplam</t>
  </si>
  <si>
    <t>Gün Sayısı</t>
  </si>
  <si>
    <t>Yevmiye</t>
  </si>
  <si>
    <t>Tutarı</t>
  </si>
  <si>
    <t>Sabit Unsur</t>
  </si>
  <si>
    <t>Değişken Unsur</t>
  </si>
  <si>
    <t>( 1+2+3+4 )</t>
  </si>
  <si>
    <t>Mesafe       KM/MİL</t>
  </si>
  <si>
    <t>(1 )</t>
  </si>
  <si>
    <t>( 2 )</t>
  </si>
  <si>
    <t>( 3 )</t>
  </si>
  <si>
    <t>( 4 )</t>
  </si>
  <si>
    <t>1</t>
  </si>
  <si>
    <t>GENEL TOPLAM</t>
  </si>
  <si>
    <t>illeri arası ataması gerçekleşen</t>
  </si>
  <si>
    <t xml:space="preserve">ve aile fertlerine ait yurtiçi </t>
  </si>
  <si>
    <t>sürekli görev yolluğu  tutarı olarak</t>
  </si>
  <si>
    <t>beyan etmiştir.</t>
  </si>
  <si>
    <t>Ünvanı :</t>
  </si>
  <si>
    <t>İmzası :</t>
  </si>
  <si>
    <t>……………</t>
  </si>
  <si>
    <t>…………………………….</t>
  </si>
  <si>
    <t>………………………………</t>
  </si>
  <si>
    <t>kurum adı</t>
  </si>
  <si>
    <t>yevmiye tutarları:</t>
  </si>
  <si>
    <t>yevmiye tutarı</t>
  </si>
  <si>
    <t>yevmiye tutarı(tl)</t>
  </si>
  <si>
    <t>taşıt ücreti(2):</t>
  </si>
  <si>
    <t>otobüs ücreti</t>
  </si>
  <si>
    <t>sabit unsur(3):</t>
  </si>
  <si>
    <t>yevmiye x 20</t>
  </si>
  <si>
    <t>gündelik tutarı(1):</t>
  </si>
  <si>
    <t>değişken unsur tutarı(4):</t>
  </si>
  <si>
    <t>kendisi</t>
  </si>
  <si>
    <t xml:space="preserve">eş veya çocuklar </t>
  </si>
  <si>
    <t>yevmiye x 10</t>
  </si>
  <si>
    <t>Adı Soyadı:</t>
  </si>
  <si>
    <t>kurum amiri</t>
  </si>
  <si>
    <t>imzası</t>
  </si>
  <si>
    <t>(kişinin adı ve soyadı)</t>
  </si>
  <si>
    <t xml:space="preserve">                     tarih</t>
  </si>
  <si>
    <t>ÖĞRETMEN</t>
  </si>
  <si>
    <t>SAKARYA-ANKARA</t>
  </si>
  <si>
    <t>KENDİSİ</t>
  </si>
  <si>
    <t>EŞİ</t>
  </si>
  <si>
    <t xml:space="preserve">ÇOCUK </t>
  </si>
  <si>
    <t>COCUK</t>
  </si>
  <si>
    <t>306</t>
  </si>
  <si>
    <t>ALİ VELİ</t>
  </si>
  <si>
    <t>1/4-3000</t>
  </si>
  <si>
    <t>ALİ DİLMEN LİSESİ</t>
  </si>
  <si>
    <t>AHMET MEHMET</t>
  </si>
  <si>
    <t>OKUL MÜDÜRÜ</t>
  </si>
  <si>
    <t xml:space="preserve">             tarih</t>
  </si>
  <si>
    <t>EŞ AD SOYAD</t>
  </si>
  <si>
    <t>ÇOCUK AD SOYAD</t>
  </si>
  <si>
    <t>0</t>
  </si>
  <si>
    <t>mesafe x yevmiye x %5
(eş durumu tayinlerde %2,5 ile çarpılır)</t>
  </si>
  <si>
    <r>
      <t>NOT1: E</t>
    </r>
    <r>
      <rPr>
        <sz val="11"/>
        <color theme="1"/>
        <rFont val="Calibri"/>
        <family val="2"/>
        <charset val="162"/>
        <scheme val="minor"/>
      </rPr>
      <t>ş durumu tayinlerde eşlerin ikisi de memur ve aynı memuriyet mahallinden aynı memuriyet mahalline gidiyor ise
değişken unsur %2,5 ile çarpılır. Diğer durumlarda %5 ile çarpılır.</t>
    </r>
  </si>
  <si>
    <r>
      <rPr>
        <b/>
        <sz val="11"/>
        <color theme="1"/>
        <rFont val="Calibri"/>
        <family val="2"/>
        <charset val="162"/>
        <scheme val="minor"/>
      </rPr>
      <t xml:space="preserve">NOT2: Memur </t>
    </r>
    <r>
      <rPr>
        <sz val="11"/>
        <color theme="1"/>
        <rFont val="Calibri"/>
        <family val="2"/>
        <charset val="162"/>
        <scheme val="minor"/>
      </rPr>
      <t xml:space="preserve">harcıraha müstehak her bir aile bireyleri için yurtiçi gündeliğinin 10 katı sabit unsur alır(bu miktar yurtiçi gündeliğinin 40 katını aşamaz(yani eşi ve 3 çocuğu için veya sadece 4 çoçuğu için alır) ). </t>
    </r>
  </si>
  <si>
    <t>Nereden Nereye Gidildiği</t>
  </si>
  <si>
    <t xml:space="preserve">aylık kadro derecesi 5-15 olanlar için 34,50tl </t>
  </si>
  <si>
    <t xml:space="preserve">aylık kadro derecesi 1-4 olanlar için 35,50tl </t>
  </si>
  <si>
    <t xml:space="preserve">ek göstergesi 3000(dahil)-5800 arası olanlar için 40,00tl </t>
  </si>
</sst>
</file>

<file path=xl/styles.xml><?xml version="1.0" encoding="utf-8"?>
<styleSheet xmlns="http://schemas.openxmlformats.org/spreadsheetml/2006/main">
  <numFmts count="1">
    <numFmt numFmtId="164" formatCode="_-* #,##0.00\ _Y_T_L_-;\-* #,##0.00\ _Y_T_L_-;_-* &quot;-&quot;??\ _Y_T_L_-;_-@_-"/>
  </numFmts>
  <fonts count="9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name val="Arial Tur"/>
      <charset val="162"/>
    </font>
    <font>
      <sz val="11"/>
      <name val="Arial Tur"/>
      <charset val="162"/>
    </font>
    <font>
      <b/>
      <sz val="12"/>
      <name val="Arial Tur"/>
      <charset val="162"/>
    </font>
    <font>
      <b/>
      <sz val="9"/>
      <name val="Arial Tur"/>
      <charset val="162"/>
    </font>
    <font>
      <b/>
      <sz val="10"/>
      <name val="Arial Tur"/>
      <charset val="162"/>
    </font>
    <font>
      <b/>
      <i/>
      <sz val="9"/>
      <name val="Arial Tur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1" xfId="0" applyNumberForma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right" vertical="center"/>
      <protection locked="0"/>
    </xf>
    <xf numFmtId="14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4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49" fontId="2" fillId="2" borderId="0" xfId="0" applyNumberFormat="1" applyFont="1" applyFill="1" applyBorder="1" applyProtection="1">
      <protection locked="0"/>
    </xf>
    <xf numFmtId="14" fontId="2" fillId="2" borderId="0" xfId="0" applyNumberFormat="1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1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0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4" fontId="5" fillId="2" borderId="0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5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5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18</xdr:row>
      <xdr:rowOff>9525</xdr:rowOff>
    </xdr:from>
    <xdr:to>
      <xdr:col>7</xdr:col>
      <xdr:colOff>457200</xdr:colOff>
      <xdr:row>18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915025" y="190500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19</xdr:row>
      <xdr:rowOff>9525</xdr:rowOff>
    </xdr:from>
    <xdr:to>
      <xdr:col>7</xdr:col>
      <xdr:colOff>457200</xdr:colOff>
      <xdr:row>19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15025" y="223837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20</xdr:row>
      <xdr:rowOff>9525</xdr:rowOff>
    </xdr:from>
    <xdr:to>
      <xdr:col>7</xdr:col>
      <xdr:colOff>457200</xdr:colOff>
      <xdr:row>20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915025" y="25717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21</xdr:row>
      <xdr:rowOff>9525</xdr:rowOff>
    </xdr:from>
    <xdr:to>
      <xdr:col>7</xdr:col>
      <xdr:colOff>457200</xdr:colOff>
      <xdr:row>21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915025" y="29051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19</xdr:row>
      <xdr:rowOff>9525</xdr:rowOff>
    </xdr:from>
    <xdr:to>
      <xdr:col>8</xdr:col>
      <xdr:colOff>457200</xdr:colOff>
      <xdr:row>19</xdr:row>
      <xdr:rowOff>19050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810375" y="223837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20</xdr:row>
      <xdr:rowOff>9525</xdr:rowOff>
    </xdr:from>
    <xdr:to>
      <xdr:col>8</xdr:col>
      <xdr:colOff>457200</xdr:colOff>
      <xdr:row>20</xdr:row>
      <xdr:rowOff>19050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10375" y="25717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21</xdr:row>
      <xdr:rowOff>9525</xdr:rowOff>
    </xdr:from>
    <xdr:to>
      <xdr:col>8</xdr:col>
      <xdr:colOff>457200</xdr:colOff>
      <xdr:row>21</xdr:row>
      <xdr:rowOff>19050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29051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20</xdr:row>
      <xdr:rowOff>9525</xdr:rowOff>
    </xdr:from>
    <xdr:to>
      <xdr:col>7</xdr:col>
      <xdr:colOff>457200</xdr:colOff>
      <xdr:row>20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915025" y="25717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21</xdr:row>
      <xdr:rowOff>9525</xdr:rowOff>
    </xdr:from>
    <xdr:to>
      <xdr:col>7</xdr:col>
      <xdr:colOff>457200</xdr:colOff>
      <xdr:row>21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915025" y="29051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20</xdr:row>
      <xdr:rowOff>9525</xdr:rowOff>
    </xdr:from>
    <xdr:to>
      <xdr:col>8</xdr:col>
      <xdr:colOff>457200</xdr:colOff>
      <xdr:row>20</xdr:row>
      <xdr:rowOff>19050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6810375" y="25717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21</xdr:row>
      <xdr:rowOff>9525</xdr:rowOff>
    </xdr:from>
    <xdr:to>
      <xdr:col>8</xdr:col>
      <xdr:colOff>457200</xdr:colOff>
      <xdr:row>21</xdr:row>
      <xdr:rowOff>19050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6810375" y="29051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21</xdr:row>
      <xdr:rowOff>9525</xdr:rowOff>
    </xdr:from>
    <xdr:to>
      <xdr:col>8</xdr:col>
      <xdr:colOff>457200</xdr:colOff>
      <xdr:row>21</xdr:row>
      <xdr:rowOff>19050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>
          <a:off x="6810375" y="29051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18</xdr:row>
      <xdr:rowOff>9525</xdr:rowOff>
    </xdr:from>
    <xdr:to>
      <xdr:col>7</xdr:col>
      <xdr:colOff>457200</xdr:colOff>
      <xdr:row>18</xdr:row>
      <xdr:rowOff>19050</xdr:rowOff>
    </xdr:to>
    <xdr:sp macro="" textlink="">
      <xdr:nvSpPr>
        <xdr:cNvPr id="16" name="Line 17"/>
        <xdr:cNvSpPr>
          <a:spLocks noChangeShapeType="1"/>
        </xdr:cNvSpPr>
      </xdr:nvSpPr>
      <xdr:spPr bwMode="auto">
        <a:xfrm>
          <a:off x="5915025" y="190500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21</xdr:row>
      <xdr:rowOff>9525</xdr:rowOff>
    </xdr:from>
    <xdr:to>
      <xdr:col>7</xdr:col>
      <xdr:colOff>457200</xdr:colOff>
      <xdr:row>21</xdr:row>
      <xdr:rowOff>19050</xdr:rowOff>
    </xdr:to>
    <xdr:sp macro="" textlink="">
      <xdr:nvSpPr>
        <xdr:cNvPr id="17" name="Line 18"/>
        <xdr:cNvSpPr>
          <a:spLocks noChangeShapeType="1"/>
        </xdr:cNvSpPr>
      </xdr:nvSpPr>
      <xdr:spPr bwMode="auto">
        <a:xfrm>
          <a:off x="5915025" y="29051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21</xdr:row>
      <xdr:rowOff>9525</xdr:rowOff>
    </xdr:from>
    <xdr:to>
      <xdr:col>7</xdr:col>
      <xdr:colOff>457200</xdr:colOff>
      <xdr:row>21</xdr:row>
      <xdr:rowOff>19050</xdr:rowOff>
    </xdr:to>
    <xdr:sp macro="" textlink="">
      <xdr:nvSpPr>
        <xdr:cNvPr id="18" name="Line 19"/>
        <xdr:cNvSpPr>
          <a:spLocks noChangeShapeType="1"/>
        </xdr:cNvSpPr>
      </xdr:nvSpPr>
      <xdr:spPr bwMode="auto">
        <a:xfrm>
          <a:off x="5915025" y="29051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20</xdr:row>
      <xdr:rowOff>9525</xdr:rowOff>
    </xdr:from>
    <xdr:to>
      <xdr:col>8</xdr:col>
      <xdr:colOff>457200</xdr:colOff>
      <xdr:row>20</xdr:row>
      <xdr:rowOff>19050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6810375" y="25717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9</xdr:row>
      <xdr:rowOff>9525</xdr:rowOff>
    </xdr:from>
    <xdr:to>
      <xdr:col>7</xdr:col>
      <xdr:colOff>457200</xdr:colOff>
      <xdr:row>9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10225" y="40576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10</xdr:row>
      <xdr:rowOff>9525</xdr:rowOff>
    </xdr:from>
    <xdr:to>
      <xdr:col>7</xdr:col>
      <xdr:colOff>457200</xdr:colOff>
      <xdr:row>10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610225" y="42481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11</xdr:row>
      <xdr:rowOff>9525</xdr:rowOff>
    </xdr:from>
    <xdr:to>
      <xdr:col>7</xdr:col>
      <xdr:colOff>457200</xdr:colOff>
      <xdr:row>11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10225" y="44386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12</xdr:row>
      <xdr:rowOff>9525</xdr:rowOff>
    </xdr:from>
    <xdr:to>
      <xdr:col>7</xdr:col>
      <xdr:colOff>457200</xdr:colOff>
      <xdr:row>12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610225" y="46291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10</xdr:row>
      <xdr:rowOff>9525</xdr:rowOff>
    </xdr:from>
    <xdr:to>
      <xdr:col>8</xdr:col>
      <xdr:colOff>457200</xdr:colOff>
      <xdr:row>10</xdr:row>
      <xdr:rowOff>19050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219825" y="42481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11</xdr:row>
      <xdr:rowOff>9525</xdr:rowOff>
    </xdr:from>
    <xdr:to>
      <xdr:col>8</xdr:col>
      <xdr:colOff>457200</xdr:colOff>
      <xdr:row>11</xdr:row>
      <xdr:rowOff>19050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219825" y="44386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12</xdr:row>
      <xdr:rowOff>9525</xdr:rowOff>
    </xdr:from>
    <xdr:to>
      <xdr:col>8</xdr:col>
      <xdr:colOff>457200</xdr:colOff>
      <xdr:row>12</xdr:row>
      <xdr:rowOff>19050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219825" y="46291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13</xdr:row>
      <xdr:rowOff>9525</xdr:rowOff>
    </xdr:from>
    <xdr:to>
      <xdr:col>8</xdr:col>
      <xdr:colOff>457200</xdr:colOff>
      <xdr:row>13</xdr:row>
      <xdr:rowOff>19050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219825" y="48196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11</xdr:row>
      <xdr:rowOff>9525</xdr:rowOff>
    </xdr:from>
    <xdr:to>
      <xdr:col>7</xdr:col>
      <xdr:colOff>457200</xdr:colOff>
      <xdr:row>11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610225" y="44386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12</xdr:row>
      <xdr:rowOff>9525</xdr:rowOff>
    </xdr:from>
    <xdr:to>
      <xdr:col>7</xdr:col>
      <xdr:colOff>457200</xdr:colOff>
      <xdr:row>12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610225" y="46291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13</xdr:row>
      <xdr:rowOff>9525</xdr:rowOff>
    </xdr:from>
    <xdr:to>
      <xdr:col>7</xdr:col>
      <xdr:colOff>457200</xdr:colOff>
      <xdr:row>13</xdr:row>
      <xdr:rowOff>19050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610225" y="48196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11</xdr:row>
      <xdr:rowOff>9525</xdr:rowOff>
    </xdr:from>
    <xdr:to>
      <xdr:col>8</xdr:col>
      <xdr:colOff>457200</xdr:colOff>
      <xdr:row>11</xdr:row>
      <xdr:rowOff>19050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6219825" y="44386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12</xdr:row>
      <xdr:rowOff>9525</xdr:rowOff>
    </xdr:from>
    <xdr:to>
      <xdr:col>8</xdr:col>
      <xdr:colOff>457200</xdr:colOff>
      <xdr:row>12</xdr:row>
      <xdr:rowOff>19050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6219825" y="46291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12</xdr:row>
      <xdr:rowOff>9525</xdr:rowOff>
    </xdr:from>
    <xdr:to>
      <xdr:col>8</xdr:col>
      <xdr:colOff>457200</xdr:colOff>
      <xdr:row>12</xdr:row>
      <xdr:rowOff>19050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>
          <a:off x="6219825" y="46291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9525</xdr:rowOff>
    </xdr:from>
    <xdr:to>
      <xdr:col>7</xdr:col>
      <xdr:colOff>457200</xdr:colOff>
      <xdr:row>9</xdr:row>
      <xdr:rowOff>19050</xdr:rowOff>
    </xdr:to>
    <xdr:sp macro="" textlink="">
      <xdr:nvSpPr>
        <xdr:cNvPr id="16" name="Line 17"/>
        <xdr:cNvSpPr>
          <a:spLocks noChangeShapeType="1"/>
        </xdr:cNvSpPr>
      </xdr:nvSpPr>
      <xdr:spPr bwMode="auto">
        <a:xfrm>
          <a:off x="5610225" y="40576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12</xdr:row>
      <xdr:rowOff>9525</xdr:rowOff>
    </xdr:from>
    <xdr:to>
      <xdr:col>7</xdr:col>
      <xdr:colOff>457200</xdr:colOff>
      <xdr:row>12</xdr:row>
      <xdr:rowOff>19050</xdr:rowOff>
    </xdr:to>
    <xdr:sp macro="" textlink="">
      <xdr:nvSpPr>
        <xdr:cNvPr id="17" name="Line 18"/>
        <xdr:cNvSpPr>
          <a:spLocks noChangeShapeType="1"/>
        </xdr:cNvSpPr>
      </xdr:nvSpPr>
      <xdr:spPr bwMode="auto">
        <a:xfrm>
          <a:off x="5610225" y="46291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12</xdr:row>
      <xdr:rowOff>9525</xdr:rowOff>
    </xdr:from>
    <xdr:to>
      <xdr:col>7</xdr:col>
      <xdr:colOff>457200</xdr:colOff>
      <xdr:row>12</xdr:row>
      <xdr:rowOff>19050</xdr:rowOff>
    </xdr:to>
    <xdr:sp macro="" textlink="">
      <xdr:nvSpPr>
        <xdr:cNvPr id="18" name="Line 19"/>
        <xdr:cNvSpPr>
          <a:spLocks noChangeShapeType="1"/>
        </xdr:cNvSpPr>
      </xdr:nvSpPr>
      <xdr:spPr bwMode="auto">
        <a:xfrm>
          <a:off x="5610225" y="46291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11</xdr:row>
      <xdr:rowOff>9525</xdr:rowOff>
    </xdr:from>
    <xdr:to>
      <xdr:col>8</xdr:col>
      <xdr:colOff>457200</xdr:colOff>
      <xdr:row>11</xdr:row>
      <xdr:rowOff>19050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6219825" y="4438650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11</xdr:row>
      <xdr:rowOff>9525</xdr:rowOff>
    </xdr:from>
    <xdr:to>
      <xdr:col>8</xdr:col>
      <xdr:colOff>457200</xdr:colOff>
      <xdr:row>11</xdr:row>
      <xdr:rowOff>19050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5715000" y="25241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12</xdr:row>
      <xdr:rowOff>9525</xdr:rowOff>
    </xdr:from>
    <xdr:to>
      <xdr:col>8</xdr:col>
      <xdr:colOff>457200</xdr:colOff>
      <xdr:row>12</xdr:row>
      <xdr:rowOff>19050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5715000" y="25241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13</xdr:row>
      <xdr:rowOff>9525</xdr:rowOff>
    </xdr:from>
    <xdr:to>
      <xdr:col>8</xdr:col>
      <xdr:colOff>457200</xdr:colOff>
      <xdr:row>13</xdr:row>
      <xdr:rowOff>19050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5715000" y="25241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9</xdr:row>
      <xdr:rowOff>9525</xdr:rowOff>
    </xdr:from>
    <xdr:to>
      <xdr:col>7</xdr:col>
      <xdr:colOff>457200</xdr:colOff>
      <xdr:row>9</xdr:row>
      <xdr:rowOff>19050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5105400" y="22193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10</xdr:row>
      <xdr:rowOff>9525</xdr:rowOff>
    </xdr:from>
    <xdr:to>
      <xdr:col>7</xdr:col>
      <xdr:colOff>457200</xdr:colOff>
      <xdr:row>10</xdr:row>
      <xdr:rowOff>19050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5105400" y="25241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11</xdr:row>
      <xdr:rowOff>9525</xdr:rowOff>
    </xdr:from>
    <xdr:to>
      <xdr:col>7</xdr:col>
      <xdr:colOff>457200</xdr:colOff>
      <xdr:row>11</xdr:row>
      <xdr:rowOff>19050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05400" y="28289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12</xdr:row>
      <xdr:rowOff>9525</xdr:rowOff>
    </xdr:from>
    <xdr:to>
      <xdr:col>7</xdr:col>
      <xdr:colOff>457200</xdr:colOff>
      <xdr:row>12</xdr:row>
      <xdr:rowOff>19050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105400" y="31337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10</xdr:row>
      <xdr:rowOff>9525</xdr:rowOff>
    </xdr:from>
    <xdr:to>
      <xdr:col>8</xdr:col>
      <xdr:colOff>457200</xdr:colOff>
      <xdr:row>10</xdr:row>
      <xdr:rowOff>19050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715000" y="25241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11</xdr:row>
      <xdr:rowOff>9525</xdr:rowOff>
    </xdr:from>
    <xdr:to>
      <xdr:col>8</xdr:col>
      <xdr:colOff>457200</xdr:colOff>
      <xdr:row>11</xdr:row>
      <xdr:rowOff>19050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28289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12</xdr:row>
      <xdr:rowOff>9525</xdr:rowOff>
    </xdr:from>
    <xdr:to>
      <xdr:col>8</xdr:col>
      <xdr:colOff>457200</xdr:colOff>
      <xdr:row>12</xdr:row>
      <xdr:rowOff>19050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5715000" y="31337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13</xdr:row>
      <xdr:rowOff>9525</xdr:rowOff>
    </xdr:from>
    <xdr:to>
      <xdr:col>8</xdr:col>
      <xdr:colOff>457200</xdr:colOff>
      <xdr:row>13</xdr:row>
      <xdr:rowOff>19050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5715000" y="34385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11</xdr:row>
      <xdr:rowOff>9525</xdr:rowOff>
    </xdr:from>
    <xdr:to>
      <xdr:col>7</xdr:col>
      <xdr:colOff>457200</xdr:colOff>
      <xdr:row>11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105400" y="28289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12</xdr:row>
      <xdr:rowOff>9525</xdr:rowOff>
    </xdr:from>
    <xdr:to>
      <xdr:col>7</xdr:col>
      <xdr:colOff>457200</xdr:colOff>
      <xdr:row>12</xdr:row>
      <xdr:rowOff>19050</xdr:rowOff>
    </xdr:to>
    <xdr:sp macro="" textlink="">
      <xdr:nvSpPr>
        <xdr:cNvPr id="29" name="Line 10"/>
        <xdr:cNvSpPr>
          <a:spLocks noChangeShapeType="1"/>
        </xdr:cNvSpPr>
      </xdr:nvSpPr>
      <xdr:spPr bwMode="auto">
        <a:xfrm>
          <a:off x="5105400" y="31337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13</xdr:row>
      <xdr:rowOff>9525</xdr:rowOff>
    </xdr:from>
    <xdr:to>
      <xdr:col>7</xdr:col>
      <xdr:colOff>457200</xdr:colOff>
      <xdr:row>13</xdr:row>
      <xdr:rowOff>19050</xdr:rowOff>
    </xdr:to>
    <xdr:sp macro="" textlink="">
      <xdr:nvSpPr>
        <xdr:cNvPr id="30" name="Line 11"/>
        <xdr:cNvSpPr>
          <a:spLocks noChangeShapeType="1"/>
        </xdr:cNvSpPr>
      </xdr:nvSpPr>
      <xdr:spPr bwMode="auto">
        <a:xfrm>
          <a:off x="5105400" y="34385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11</xdr:row>
      <xdr:rowOff>9525</xdr:rowOff>
    </xdr:from>
    <xdr:to>
      <xdr:col>8</xdr:col>
      <xdr:colOff>457200</xdr:colOff>
      <xdr:row>11</xdr:row>
      <xdr:rowOff>19050</xdr:rowOff>
    </xdr:to>
    <xdr:sp macro="" textlink="">
      <xdr:nvSpPr>
        <xdr:cNvPr id="31" name="Line 14"/>
        <xdr:cNvSpPr>
          <a:spLocks noChangeShapeType="1"/>
        </xdr:cNvSpPr>
      </xdr:nvSpPr>
      <xdr:spPr bwMode="auto">
        <a:xfrm>
          <a:off x="5715000" y="28289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12</xdr:row>
      <xdr:rowOff>9525</xdr:rowOff>
    </xdr:from>
    <xdr:to>
      <xdr:col>8</xdr:col>
      <xdr:colOff>457200</xdr:colOff>
      <xdr:row>12</xdr:row>
      <xdr:rowOff>19050</xdr:rowOff>
    </xdr:to>
    <xdr:sp macro="" textlink="">
      <xdr:nvSpPr>
        <xdr:cNvPr id="32" name="Line 15"/>
        <xdr:cNvSpPr>
          <a:spLocks noChangeShapeType="1"/>
        </xdr:cNvSpPr>
      </xdr:nvSpPr>
      <xdr:spPr bwMode="auto">
        <a:xfrm>
          <a:off x="5715000" y="31337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12</xdr:row>
      <xdr:rowOff>9525</xdr:rowOff>
    </xdr:from>
    <xdr:to>
      <xdr:col>8</xdr:col>
      <xdr:colOff>457200</xdr:colOff>
      <xdr:row>12</xdr:row>
      <xdr:rowOff>19050</xdr:rowOff>
    </xdr:to>
    <xdr:sp macro="" textlink="">
      <xdr:nvSpPr>
        <xdr:cNvPr id="33" name="Line 16"/>
        <xdr:cNvSpPr>
          <a:spLocks noChangeShapeType="1"/>
        </xdr:cNvSpPr>
      </xdr:nvSpPr>
      <xdr:spPr bwMode="auto">
        <a:xfrm>
          <a:off x="5715000" y="31337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9525</xdr:rowOff>
    </xdr:from>
    <xdr:to>
      <xdr:col>7</xdr:col>
      <xdr:colOff>457200</xdr:colOff>
      <xdr:row>9</xdr:row>
      <xdr:rowOff>19050</xdr:rowOff>
    </xdr:to>
    <xdr:sp macro="" textlink="">
      <xdr:nvSpPr>
        <xdr:cNvPr id="34" name="Line 17"/>
        <xdr:cNvSpPr>
          <a:spLocks noChangeShapeType="1"/>
        </xdr:cNvSpPr>
      </xdr:nvSpPr>
      <xdr:spPr bwMode="auto">
        <a:xfrm>
          <a:off x="5105400" y="22193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12</xdr:row>
      <xdr:rowOff>9525</xdr:rowOff>
    </xdr:from>
    <xdr:to>
      <xdr:col>7</xdr:col>
      <xdr:colOff>457200</xdr:colOff>
      <xdr:row>12</xdr:row>
      <xdr:rowOff>19050</xdr:rowOff>
    </xdr:to>
    <xdr:sp macro="" textlink="">
      <xdr:nvSpPr>
        <xdr:cNvPr id="35" name="Line 18"/>
        <xdr:cNvSpPr>
          <a:spLocks noChangeShapeType="1"/>
        </xdr:cNvSpPr>
      </xdr:nvSpPr>
      <xdr:spPr bwMode="auto">
        <a:xfrm>
          <a:off x="5105400" y="31337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12</xdr:row>
      <xdr:rowOff>9525</xdr:rowOff>
    </xdr:from>
    <xdr:to>
      <xdr:col>7</xdr:col>
      <xdr:colOff>457200</xdr:colOff>
      <xdr:row>12</xdr:row>
      <xdr:rowOff>19050</xdr:rowOff>
    </xdr:to>
    <xdr:sp macro="" textlink="">
      <xdr:nvSpPr>
        <xdr:cNvPr id="36" name="Line 19"/>
        <xdr:cNvSpPr>
          <a:spLocks noChangeShapeType="1"/>
        </xdr:cNvSpPr>
      </xdr:nvSpPr>
      <xdr:spPr bwMode="auto">
        <a:xfrm>
          <a:off x="5105400" y="31337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11</xdr:row>
      <xdr:rowOff>9525</xdr:rowOff>
    </xdr:from>
    <xdr:to>
      <xdr:col>8</xdr:col>
      <xdr:colOff>457200</xdr:colOff>
      <xdr:row>11</xdr:row>
      <xdr:rowOff>19050</xdr:rowOff>
    </xdr:to>
    <xdr:sp macro="" textlink="">
      <xdr:nvSpPr>
        <xdr:cNvPr id="37" name="Line 5"/>
        <xdr:cNvSpPr>
          <a:spLocks noChangeShapeType="1"/>
        </xdr:cNvSpPr>
      </xdr:nvSpPr>
      <xdr:spPr bwMode="auto">
        <a:xfrm>
          <a:off x="5715000" y="28289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9</xdr:row>
      <xdr:rowOff>9525</xdr:rowOff>
    </xdr:from>
    <xdr:to>
      <xdr:col>7</xdr:col>
      <xdr:colOff>457200</xdr:colOff>
      <xdr:row>9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105400" y="22193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10</xdr:row>
      <xdr:rowOff>9525</xdr:rowOff>
    </xdr:from>
    <xdr:to>
      <xdr:col>7</xdr:col>
      <xdr:colOff>457200</xdr:colOff>
      <xdr:row>10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105400" y="25241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11</xdr:row>
      <xdr:rowOff>9525</xdr:rowOff>
    </xdr:from>
    <xdr:to>
      <xdr:col>7</xdr:col>
      <xdr:colOff>457200</xdr:colOff>
      <xdr:row>11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05400" y="28289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12</xdr:row>
      <xdr:rowOff>9525</xdr:rowOff>
    </xdr:from>
    <xdr:to>
      <xdr:col>7</xdr:col>
      <xdr:colOff>457200</xdr:colOff>
      <xdr:row>12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05400" y="31337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10</xdr:row>
      <xdr:rowOff>9525</xdr:rowOff>
    </xdr:from>
    <xdr:to>
      <xdr:col>8</xdr:col>
      <xdr:colOff>457200</xdr:colOff>
      <xdr:row>10</xdr:row>
      <xdr:rowOff>19050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15000" y="25241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11</xdr:row>
      <xdr:rowOff>9525</xdr:rowOff>
    </xdr:from>
    <xdr:to>
      <xdr:col>8</xdr:col>
      <xdr:colOff>457200</xdr:colOff>
      <xdr:row>11</xdr:row>
      <xdr:rowOff>19050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715000" y="28289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12</xdr:row>
      <xdr:rowOff>9525</xdr:rowOff>
    </xdr:from>
    <xdr:to>
      <xdr:col>8</xdr:col>
      <xdr:colOff>457200</xdr:colOff>
      <xdr:row>12</xdr:row>
      <xdr:rowOff>19050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715000" y="31337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13</xdr:row>
      <xdr:rowOff>9525</xdr:rowOff>
    </xdr:from>
    <xdr:to>
      <xdr:col>8</xdr:col>
      <xdr:colOff>457200</xdr:colOff>
      <xdr:row>13</xdr:row>
      <xdr:rowOff>19050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715000" y="34385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11</xdr:row>
      <xdr:rowOff>9525</xdr:rowOff>
    </xdr:from>
    <xdr:to>
      <xdr:col>7</xdr:col>
      <xdr:colOff>457200</xdr:colOff>
      <xdr:row>11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105400" y="28289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12</xdr:row>
      <xdr:rowOff>9525</xdr:rowOff>
    </xdr:from>
    <xdr:to>
      <xdr:col>7</xdr:col>
      <xdr:colOff>457200</xdr:colOff>
      <xdr:row>12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105400" y="31337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13</xdr:row>
      <xdr:rowOff>9525</xdr:rowOff>
    </xdr:from>
    <xdr:to>
      <xdr:col>7</xdr:col>
      <xdr:colOff>457200</xdr:colOff>
      <xdr:row>13</xdr:row>
      <xdr:rowOff>19050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105400" y="34385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11</xdr:row>
      <xdr:rowOff>9525</xdr:rowOff>
    </xdr:from>
    <xdr:to>
      <xdr:col>8</xdr:col>
      <xdr:colOff>457200</xdr:colOff>
      <xdr:row>11</xdr:row>
      <xdr:rowOff>19050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5715000" y="28289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12</xdr:row>
      <xdr:rowOff>9525</xdr:rowOff>
    </xdr:from>
    <xdr:to>
      <xdr:col>8</xdr:col>
      <xdr:colOff>457200</xdr:colOff>
      <xdr:row>12</xdr:row>
      <xdr:rowOff>19050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5715000" y="31337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12</xdr:row>
      <xdr:rowOff>9525</xdr:rowOff>
    </xdr:from>
    <xdr:to>
      <xdr:col>8</xdr:col>
      <xdr:colOff>457200</xdr:colOff>
      <xdr:row>12</xdr:row>
      <xdr:rowOff>19050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>
          <a:off x="5715000" y="31337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9525</xdr:rowOff>
    </xdr:from>
    <xdr:to>
      <xdr:col>7</xdr:col>
      <xdr:colOff>457200</xdr:colOff>
      <xdr:row>9</xdr:row>
      <xdr:rowOff>19050</xdr:rowOff>
    </xdr:to>
    <xdr:sp macro="" textlink="">
      <xdr:nvSpPr>
        <xdr:cNvPr id="16" name="Line 17"/>
        <xdr:cNvSpPr>
          <a:spLocks noChangeShapeType="1"/>
        </xdr:cNvSpPr>
      </xdr:nvSpPr>
      <xdr:spPr bwMode="auto">
        <a:xfrm>
          <a:off x="5105400" y="22193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12</xdr:row>
      <xdr:rowOff>9525</xdr:rowOff>
    </xdr:from>
    <xdr:to>
      <xdr:col>7</xdr:col>
      <xdr:colOff>457200</xdr:colOff>
      <xdr:row>12</xdr:row>
      <xdr:rowOff>19050</xdr:rowOff>
    </xdr:to>
    <xdr:sp macro="" textlink="">
      <xdr:nvSpPr>
        <xdr:cNvPr id="17" name="Line 18"/>
        <xdr:cNvSpPr>
          <a:spLocks noChangeShapeType="1"/>
        </xdr:cNvSpPr>
      </xdr:nvSpPr>
      <xdr:spPr bwMode="auto">
        <a:xfrm>
          <a:off x="5105400" y="31337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12</xdr:row>
      <xdr:rowOff>9525</xdr:rowOff>
    </xdr:from>
    <xdr:to>
      <xdr:col>7</xdr:col>
      <xdr:colOff>457200</xdr:colOff>
      <xdr:row>12</xdr:row>
      <xdr:rowOff>19050</xdr:rowOff>
    </xdr:to>
    <xdr:sp macro="" textlink="">
      <xdr:nvSpPr>
        <xdr:cNvPr id="18" name="Line 19"/>
        <xdr:cNvSpPr>
          <a:spLocks noChangeShapeType="1"/>
        </xdr:cNvSpPr>
      </xdr:nvSpPr>
      <xdr:spPr bwMode="auto">
        <a:xfrm>
          <a:off x="5105400" y="31337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11</xdr:row>
      <xdr:rowOff>9525</xdr:rowOff>
    </xdr:from>
    <xdr:to>
      <xdr:col>8</xdr:col>
      <xdr:colOff>457200</xdr:colOff>
      <xdr:row>11</xdr:row>
      <xdr:rowOff>19050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5715000" y="28289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11</xdr:row>
      <xdr:rowOff>9525</xdr:rowOff>
    </xdr:from>
    <xdr:to>
      <xdr:col>8</xdr:col>
      <xdr:colOff>457200</xdr:colOff>
      <xdr:row>11</xdr:row>
      <xdr:rowOff>19050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5715000" y="28289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12</xdr:row>
      <xdr:rowOff>9525</xdr:rowOff>
    </xdr:from>
    <xdr:to>
      <xdr:col>8</xdr:col>
      <xdr:colOff>457200</xdr:colOff>
      <xdr:row>12</xdr:row>
      <xdr:rowOff>19050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5715000" y="31337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13</xdr:row>
      <xdr:rowOff>9525</xdr:rowOff>
    </xdr:from>
    <xdr:to>
      <xdr:col>8</xdr:col>
      <xdr:colOff>457200</xdr:colOff>
      <xdr:row>13</xdr:row>
      <xdr:rowOff>19050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5715000" y="3438525"/>
          <a:ext cx="19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>
      <selection activeCell="K4" sqref="K4"/>
    </sheetView>
  </sheetViews>
  <sheetFormatPr defaultRowHeight="15"/>
  <cols>
    <col min="1" max="1" width="22.7109375" customWidth="1"/>
    <col min="4" max="4" width="10.140625" customWidth="1"/>
    <col min="14" max="14" width="6.5703125" customWidth="1"/>
    <col min="15" max="15" width="6" customWidth="1"/>
    <col min="16" max="16" width="4.7109375" customWidth="1"/>
    <col min="17" max="17" width="6" customWidth="1"/>
  </cols>
  <sheetData>
    <row r="1" spans="1:17">
      <c r="B1" s="55" t="s">
        <v>45</v>
      </c>
      <c r="C1" s="55"/>
      <c r="D1" s="55"/>
      <c r="E1" s="52" t="s">
        <v>46</v>
      </c>
      <c r="F1" s="52"/>
      <c r="G1" s="52"/>
      <c r="I1" s="45" t="s">
        <v>36</v>
      </c>
      <c r="J1" s="45"/>
      <c r="K1" s="46" t="s">
        <v>73</v>
      </c>
      <c r="L1" s="43"/>
      <c r="M1" s="43"/>
      <c r="N1" s="43"/>
      <c r="O1" s="43"/>
      <c r="P1" s="43"/>
      <c r="Q1" s="43"/>
    </row>
    <row r="2" spans="1:17">
      <c r="A2" s="44" t="s">
        <v>43</v>
      </c>
      <c r="B2" s="54" t="s">
        <v>37</v>
      </c>
      <c r="C2" s="54"/>
      <c r="D2" s="54"/>
      <c r="E2" s="53" t="s">
        <v>37</v>
      </c>
      <c r="F2" s="54"/>
      <c r="G2" s="54"/>
      <c r="K2" s="57" t="s">
        <v>74</v>
      </c>
      <c r="L2" s="57"/>
      <c r="M2" s="57"/>
      <c r="N2" s="57"/>
      <c r="O2" s="57"/>
      <c r="P2" s="57"/>
      <c r="Q2" s="57"/>
    </row>
    <row r="3" spans="1:17">
      <c r="A3" s="44" t="s">
        <v>39</v>
      </c>
      <c r="B3" s="54" t="s">
        <v>40</v>
      </c>
      <c r="C3" s="54"/>
      <c r="D3" s="54"/>
      <c r="E3" s="53" t="s">
        <v>40</v>
      </c>
      <c r="F3" s="54"/>
      <c r="G3" s="54"/>
      <c r="K3" s="57" t="s">
        <v>75</v>
      </c>
      <c r="L3" s="57"/>
      <c r="M3" s="57"/>
      <c r="N3" s="57"/>
      <c r="O3" s="57"/>
      <c r="P3" s="57"/>
      <c r="Q3" s="57"/>
    </row>
    <row r="4" spans="1:17">
      <c r="A4" s="44" t="s">
        <v>41</v>
      </c>
      <c r="B4" s="54" t="s">
        <v>42</v>
      </c>
      <c r="C4" s="54"/>
      <c r="D4" s="54"/>
      <c r="E4" s="53" t="s">
        <v>47</v>
      </c>
      <c r="F4" s="54"/>
      <c r="G4" s="54"/>
    </row>
    <row r="5" spans="1:17" ht="15" customHeight="1">
      <c r="A5" s="48" t="s">
        <v>44</v>
      </c>
      <c r="B5" s="47" t="s">
        <v>69</v>
      </c>
      <c r="C5" s="47"/>
      <c r="D5" s="47"/>
    </row>
    <row r="6" spans="1:17">
      <c r="A6" s="48"/>
      <c r="B6" s="47"/>
      <c r="C6" s="47"/>
      <c r="D6" s="47"/>
    </row>
    <row r="7" spans="1:17">
      <c r="A7" s="48"/>
      <c r="B7" s="47"/>
      <c r="C7" s="47"/>
      <c r="D7" s="47"/>
    </row>
    <row r="8" spans="1:17" ht="36.75" customHeight="1">
      <c r="A8" s="49" t="s">
        <v>70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7" ht="30.75" customHeight="1">
      <c r="A9" s="50" t="s">
        <v>71</v>
      </c>
      <c r="B9" s="51"/>
      <c r="C9" s="51"/>
      <c r="D9" s="51"/>
      <c r="E9" s="51"/>
      <c r="F9" s="51"/>
      <c r="G9" s="51"/>
      <c r="H9" s="51"/>
      <c r="I9" s="51"/>
      <c r="J9" s="51"/>
    </row>
    <row r="10" spans="1:17" ht="36.75" customHeight="1"/>
    <row r="11" spans="1:17" ht="22.5" customHeight="1">
      <c r="A11" s="1" t="s">
        <v>0</v>
      </c>
      <c r="B11" s="83"/>
      <c r="C11" s="83"/>
      <c r="D11" s="83"/>
      <c r="E11" s="84" t="s">
        <v>1</v>
      </c>
      <c r="F11" s="84"/>
      <c r="G11" s="84"/>
      <c r="H11" s="84"/>
      <c r="I11" s="84"/>
      <c r="J11" s="84"/>
      <c r="K11" s="84"/>
      <c r="L11" s="2"/>
      <c r="M11" s="3"/>
      <c r="N11" s="3"/>
      <c r="O11" s="3"/>
      <c r="P11" s="3"/>
      <c r="Q11" s="3"/>
    </row>
    <row r="12" spans="1:17" ht="27.75" customHeight="1">
      <c r="A12" s="1" t="s">
        <v>2</v>
      </c>
      <c r="B12" s="83"/>
      <c r="C12" s="83"/>
      <c r="D12" s="83"/>
      <c r="E12" s="84"/>
      <c r="F12" s="84"/>
      <c r="G12" s="84"/>
      <c r="H12" s="84"/>
      <c r="I12" s="84"/>
      <c r="J12" s="84"/>
      <c r="K12" s="84"/>
      <c r="L12" s="2"/>
      <c r="M12" s="2"/>
      <c r="N12" s="2"/>
      <c r="O12" s="2"/>
      <c r="P12" s="2"/>
      <c r="Q12" s="2"/>
    </row>
    <row r="13" spans="1:17" ht="40.5" customHeight="1">
      <c r="A13" s="4" t="s">
        <v>3</v>
      </c>
      <c r="B13" s="85"/>
      <c r="C13" s="85"/>
      <c r="D13" s="85"/>
      <c r="E13" s="84"/>
      <c r="F13" s="84"/>
      <c r="G13" s="84"/>
      <c r="H13" s="84"/>
      <c r="I13" s="84"/>
      <c r="J13" s="84"/>
      <c r="K13" s="84"/>
      <c r="L13" s="86" t="s">
        <v>35</v>
      </c>
      <c r="M13" s="86"/>
      <c r="N13" s="86"/>
      <c r="O13" s="86"/>
      <c r="P13" s="86"/>
      <c r="Q13" s="86"/>
    </row>
    <row r="14" spans="1:17" ht="24.75" customHeight="1">
      <c r="A14" s="1" t="s">
        <v>4</v>
      </c>
      <c r="B14" s="87" t="s">
        <v>38</v>
      </c>
      <c r="C14" s="87"/>
      <c r="D14" s="87"/>
      <c r="E14" s="84"/>
      <c r="F14" s="84"/>
      <c r="G14" s="84"/>
      <c r="H14" s="84"/>
      <c r="I14" s="84"/>
      <c r="J14" s="84"/>
      <c r="K14" s="84"/>
      <c r="L14" s="60" t="s">
        <v>5</v>
      </c>
      <c r="M14" s="60"/>
      <c r="N14" s="88">
        <v>2013</v>
      </c>
      <c r="O14" s="88"/>
      <c r="P14" s="88"/>
      <c r="Q14" s="88"/>
    </row>
    <row r="15" spans="1:17">
      <c r="A15" s="60" t="s">
        <v>6</v>
      </c>
      <c r="B15" s="60" t="s">
        <v>7</v>
      </c>
      <c r="C15" s="60"/>
      <c r="D15" s="60" t="s">
        <v>8</v>
      </c>
      <c r="E15" s="60" t="s">
        <v>9</v>
      </c>
      <c r="F15" s="60"/>
      <c r="G15" s="60"/>
      <c r="H15" s="60" t="s">
        <v>10</v>
      </c>
      <c r="I15" s="60" t="s">
        <v>11</v>
      </c>
      <c r="J15" s="60"/>
      <c r="K15" s="60"/>
      <c r="L15" s="60"/>
      <c r="M15" s="60" t="s">
        <v>12</v>
      </c>
      <c r="N15" s="60"/>
      <c r="O15" s="60"/>
      <c r="P15" s="60"/>
      <c r="Q15" s="60"/>
    </row>
    <row r="16" spans="1:17">
      <c r="A16" s="60"/>
      <c r="B16" s="60"/>
      <c r="C16" s="60"/>
      <c r="D16" s="60"/>
      <c r="E16" s="60" t="s">
        <v>13</v>
      </c>
      <c r="F16" s="60" t="s">
        <v>14</v>
      </c>
      <c r="G16" s="60" t="s">
        <v>15</v>
      </c>
      <c r="H16" s="60"/>
      <c r="I16" s="60" t="s">
        <v>16</v>
      </c>
      <c r="J16" s="60" t="s">
        <v>17</v>
      </c>
      <c r="K16" s="60"/>
      <c r="L16" s="60"/>
      <c r="M16" s="60" t="s">
        <v>18</v>
      </c>
      <c r="N16" s="60"/>
      <c r="O16" s="60"/>
      <c r="P16" s="60"/>
      <c r="Q16" s="60"/>
    </row>
    <row r="17" spans="1:17">
      <c r="A17" s="60"/>
      <c r="B17" s="60"/>
      <c r="C17" s="60"/>
      <c r="D17" s="60"/>
      <c r="E17" s="60"/>
      <c r="F17" s="60"/>
      <c r="G17" s="60"/>
      <c r="H17" s="60"/>
      <c r="I17" s="60"/>
      <c r="J17" s="60" t="s">
        <v>19</v>
      </c>
      <c r="K17" s="60" t="s">
        <v>15</v>
      </c>
      <c r="L17" s="60"/>
      <c r="M17" s="60"/>
      <c r="N17" s="60"/>
      <c r="O17" s="60"/>
      <c r="P17" s="60"/>
      <c r="Q17" s="60"/>
    </row>
    <row r="18" spans="1:17">
      <c r="A18" s="60"/>
      <c r="B18" s="60"/>
      <c r="C18" s="60"/>
      <c r="D18" s="60"/>
      <c r="E18" s="60"/>
      <c r="F18" s="60"/>
      <c r="G18" s="5" t="s">
        <v>20</v>
      </c>
      <c r="H18" s="5" t="s">
        <v>21</v>
      </c>
      <c r="I18" s="5" t="s">
        <v>22</v>
      </c>
      <c r="J18" s="60"/>
      <c r="K18" s="81" t="s">
        <v>23</v>
      </c>
      <c r="L18" s="81"/>
      <c r="M18" s="60"/>
      <c r="N18" s="60"/>
      <c r="O18" s="60"/>
      <c r="P18" s="60"/>
      <c r="Q18" s="60"/>
    </row>
    <row r="19" spans="1:17">
      <c r="A19" s="6"/>
      <c r="B19" s="82"/>
      <c r="C19" s="82"/>
      <c r="D19" s="7"/>
      <c r="E19" s="5" t="s">
        <v>24</v>
      </c>
      <c r="F19" s="8"/>
      <c r="G19" s="9"/>
      <c r="H19" s="8"/>
      <c r="I19" s="9"/>
      <c r="J19" s="10"/>
      <c r="K19" s="79"/>
      <c r="L19" s="79"/>
      <c r="M19" s="80">
        <f>SUM(G19:I19,K19)</f>
        <v>0</v>
      </c>
      <c r="N19" s="80"/>
      <c r="O19" s="80"/>
      <c r="P19" s="80"/>
      <c r="Q19" s="80"/>
    </row>
    <row r="20" spans="1:17">
      <c r="A20" s="11"/>
      <c r="B20" s="78"/>
      <c r="C20" s="78"/>
      <c r="D20" s="12"/>
      <c r="E20" s="12"/>
      <c r="F20" s="8"/>
      <c r="G20" s="9"/>
      <c r="H20" s="8"/>
      <c r="I20" s="9"/>
      <c r="J20" s="10"/>
      <c r="K20" s="79"/>
      <c r="L20" s="79"/>
      <c r="M20" s="80"/>
      <c r="N20" s="80"/>
      <c r="O20" s="80"/>
      <c r="P20" s="80"/>
      <c r="Q20" s="80"/>
    </row>
    <row r="21" spans="1:17">
      <c r="A21" s="11"/>
      <c r="B21" s="78"/>
      <c r="C21" s="78"/>
      <c r="D21" s="12"/>
      <c r="E21" s="12"/>
      <c r="F21" s="8"/>
      <c r="G21" s="9"/>
      <c r="H21" s="8"/>
      <c r="I21" s="9"/>
      <c r="J21" s="10"/>
      <c r="K21" s="79"/>
      <c r="L21" s="79"/>
      <c r="M21" s="80"/>
      <c r="N21" s="80"/>
      <c r="O21" s="80"/>
      <c r="P21" s="80"/>
      <c r="Q21" s="80"/>
    </row>
    <row r="22" spans="1:17">
      <c r="A22" s="11"/>
      <c r="B22" s="78"/>
      <c r="C22" s="78"/>
      <c r="D22" s="12"/>
      <c r="E22" s="12"/>
      <c r="F22" s="8"/>
      <c r="G22" s="9"/>
      <c r="H22" s="8"/>
      <c r="I22" s="9"/>
      <c r="J22" s="13"/>
      <c r="K22" s="81"/>
      <c r="L22" s="81"/>
      <c r="M22" s="80"/>
      <c r="N22" s="80"/>
      <c r="O22" s="80"/>
      <c r="P22" s="80"/>
      <c r="Q22" s="80"/>
    </row>
    <row r="23" spans="1:17">
      <c r="A23" s="70" t="s">
        <v>25</v>
      </c>
      <c r="B23" s="71"/>
      <c r="C23" s="71"/>
      <c r="D23" s="71"/>
      <c r="E23" s="71"/>
      <c r="F23" s="71"/>
      <c r="G23" s="14">
        <f>SUM(G19:G22)</f>
        <v>0</v>
      </c>
      <c r="H23" s="14">
        <f>SUM(H19:H22)</f>
        <v>0</v>
      </c>
      <c r="I23" s="14">
        <f>SUM(I19:I22)</f>
        <v>0</v>
      </c>
      <c r="J23" s="72"/>
      <c r="K23" s="73"/>
      <c r="L23" s="74"/>
      <c r="M23" s="75">
        <f>SUM(M19:Q22)</f>
        <v>0</v>
      </c>
      <c r="N23" s="76"/>
      <c r="O23" s="76"/>
      <c r="P23" s="76"/>
      <c r="Q23" s="77"/>
    </row>
    <row r="24" spans="1:17">
      <c r="A24" s="15"/>
      <c r="B24" s="16"/>
      <c r="C24" s="16"/>
      <c r="D24" s="64"/>
      <c r="E24" s="64"/>
      <c r="F24" s="64"/>
      <c r="G24" s="64"/>
      <c r="H24" s="17"/>
      <c r="I24" s="17"/>
      <c r="J24" s="17"/>
      <c r="K24" s="17"/>
      <c r="L24" s="17"/>
      <c r="M24" s="17"/>
      <c r="N24" s="17"/>
      <c r="O24" s="17"/>
      <c r="P24" s="17"/>
      <c r="Q24" s="18"/>
    </row>
    <row r="25" spans="1:17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</row>
    <row r="26" spans="1:17">
      <c r="A26" s="65">
        <f>A19</f>
        <v>0</v>
      </c>
      <c r="B26" s="66"/>
      <c r="C26" s="58" t="s">
        <v>26</v>
      </c>
      <c r="D26" s="58"/>
      <c r="E26" s="58"/>
      <c r="F26" s="58" t="s">
        <v>33</v>
      </c>
      <c r="G26" s="58"/>
      <c r="H26" s="58"/>
      <c r="I26" s="22" t="s">
        <v>27</v>
      </c>
      <c r="J26" s="22"/>
      <c r="K26" s="22"/>
      <c r="L26" s="22"/>
      <c r="M26" s="23"/>
      <c r="N26" s="23"/>
      <c r="O26" s="23"/>
      <c r="P26" s="23"/>
      <c r="Q26" s="24"/>
    </row>
    <row r="27" spans="1:17">
      <c r="A27" s="67" t="s">
        <v>28</v>
      </c>
      <c r="B27" s="68"/>
      <c r="C27" s="69" t="s">
        <v>34</v>
      </c>
      <c r="D27" s="69"/>
      <c r="E27" s="69"/>
      <c r="F27" s="69"/>
      <c r="G27" s="69"/>
      <c r="H27" s="22" t="s">
        <v>29</v>
      </c>
      <c r="I27" s="25"/>
      <c r="J27" s="25"/>
      <c r="K27" s="25"/>
      <c r="L27" s="25"/>
      <c r="M27" s="25"/>
      <c r="N27" s="25"/>
      <c r="O27" s="25"/>
      <c r="P27" s="25"/>
      <c r="Q27" s="26"/>
    </row>
    <row r="28" spans="1:17">
      <c r="A28" s="27"/>
      <c r="B28" s="28"/>
      <c r="C28" s="29"/>
      <c r="D28" s="30"/>
      <c r="E28" s="30"/>
      <c r="F28" s="30"/>
      <c r="G28" s="22"/>
      <c r="H28" s="25"/>
      <c r="I28" s="25"/>
      <c r="J28" s="25"/>
      <c r="K28" s="25"/>
      <c r="L28" s="58" t="s">
        <v>50</v>
      </c>
      <c r="M28" s="58"/>
      <c r="N28" s="58"/>
      <c r="O28" s="58"/>
      <c r="P28" s="58"/>
      <c r="Q28" s="59"/>
    </row>
    <row r="29" spans="1:17">
      <c r="A29" s="27"/>
      <c r="B29" s="28"/>
      <c r="C29" s="29"/>
      <c r="D29" s="30"/>
      <c r="E29" s="30"/>
      <c r="F29" s="30"/>
      <c r="G29" s="22"/>
      <c r="H29" s="25"/>
      <c r="I29" s="25"/>
      <c r="J29" s="25"/>
      <c r="K29" s="25"/>
      <c r="L29" s="58" t="s">
        <v>51</v>
      </c>
      <c r="M29" s="58"/>
      <c r="N29" s="58"/>
      <c r="O29" s="58"/>
      <c r="P29" s="58"/>
      <c r="Q29" s="59"/>
    </row>
    <row r="30" spans="1:17" ht="24">
      <c r="A30" s="31"/>
      <c r="B30" s="32" t="s">
        <v>48</v>
      </c>
      <c r="C30" s="61"/>
      <c r="D30" s="61"/>
      <c r="E30" s="61"/>
      <c r="F30" s="33"/>
      <c r="G30" s="33"/>
      <c r="H30" s="34"/>
      <c r="I30" s="28"/>
      <c r="J30" s="58"/>
      <c r="K30" s="58"/>
      <c r="L30" s="58"/>
      <c r="M30" s="62" t="s">
        <v>52</v>
      </c>
      <c r="N30" s="63"/>
      <c r="O30" s="63"/>
      <c r="P30" s="63"/>
      <c r="Q30" s="26"/>
    </row>
    <row r="31" spans="1:17">
      <c r="A31" s="31"/>
      <c r="B31" s="32" t="s">
        <v>30</v>
      </c>
      <c r="C31" s="61" t="s">
        <v>49</v>
      </c>
      <c r="D31" s="61"/>
      <c r="E31" s="61"/>
      <c r="F31" s="25"/>
      <c r="G31" s="28"/>
      <c r="H31" s="28"/>
      <c r="I31" s="28"/>
      <c r="J31" s="56"/>
      <c r="K31" s="56"/>
      <c r="L31" s="56"/>
      <c r="M31" s="35"/>
      <c r="N31" s="36"/>
      <c r="O31" s="36"/>
      <c r="P31" s="23"/>
      <c r="Q31" s="26"/>
    </row>
    <row r="32" spans="1:17">
      <c r="A32" s="31"/>
      <c r="B32" s="32"/>
      <c r="C32" s="37"/>
      <c r="D32" s="37"/>
      <c r="E32" s="37"/>
      <c r="F32" s="28"/>
      <c r="G32" s="28"/>
      <c r="H32" s="28"/>
      <c r="I32" s="25"/>
      <c r="J32" s="56"/>
      <c r="K32" s="56"/>
      <c r="L32" s="56"/>
      <c r="M32" s="25"/>
      <c r="N32" s="36"/>
      <c r="O32" s="36"/>
      <c r="P32" s="25"/>
      <c r="Q32" s="26"/>
    </row>
    <row r="33" spans="1:17" ht="24">
      <c r="A33" s="31"/>
      <c r="B33" s="32" t="s">
        <v>31</v>
      </c>
      <c r="C33" s="32" t="s">
        <v>32</v>
      </c>
      <c r="D33" s="32"/>
      <c r="E33" s="32"/>
      <c r="F33" s="28"/>
      <c r="G33" s="28"/>
      <c r="H33" s="28"/>
      <c r="I33" s="28"/>
      <c r="J33" s="56"/>
      <c r="K33" s="56"/>
      <c r="L33" s="56"/>
      <c r="M33" s="25"/>
      <c r="N33" s="36"/>
      <c r="O33" s="36"/>
      <c r="P33" s="25"/>
      <c r="Q33" s="26"/>
    </row>
    <row r="34" spans="1:17">
      <c r="A34" s="38"/>
      <c r="B34" s="39"/>
      <c r="C34" s="39"/>
      <c r="D34" s="39"/>
      <c r="E34" s="39"/>
      <c r="F34" s="40"/>
      <c r="G34" s="40"/>
      <c r="H34" s="40"/>
      <c r="I34" s="39"/>
      <c r="J34" s="39"/>
      <c r="K34" s="39"/>
      <c r="L34" s="39"/>
      <c r="M34" s="39"/>
      <c r="N34" s="41"/>
      <c r="O34" s="41"/>
      <c r="P34" s="39"/>
      <c r="Q34" s="42"/>
    </row>
  </sheetData>
  <mergeCells count="68">
    <mergeCell ref="B11:D11"/>
    <mergeCell ref="E11:K14"/>
    <mergeCell ref="B12:D12"/>
    <mergeCell ref="B13:D13"/>
    <mergeCell ref="L13:Q13"/>
    <mergeCell ref="B14:D14"/>
    <mergeCell ref="L14:M14"/>
    <mergeCell ref="N14:Q14"/>
    <mergeCell ref="A15:A18"/>
    <mergeCell ref="B15:C18"/>
    <mergeCell ref="D15:D18"/>
    <mergeCell ref="E15:G15"/>
    <mergeCell ref="H15:H17"/>
    <mergeCell ref="E16:E18"/>
    <mergeCell ref="F16:F18"/>
    <mergeCell ref="G16:G17"/>
    <mergeCell ref="B19:C19"/>
    <mergeCell ref="K19:L19"/>
    <mergeCell ref="M19:Q19"/>
    <mergeCell ref="B20:C20"/>
    <mergeCell ref="K20:L20"/>
    <mergeCell ref="M20:Q20"/>
    <mergeCell ref="A23:F23"/>
    <mergeCell ref="J23:L23"/>
    <mergeCell ref="M23:Q23"/>
    <mergeCell ref="B21:C21"/>
    <mergeCell ref="K21:L21"/>
    <mergeCell ref="M21:Q21"/>
    <mergeCell ref="B22:C22"/>
    <mergeCell ref="K22:L22"/>
    <mergeCell ref="M22:Q22"/>
    <mergeCell ref="D24:G24"/>
    <mergeCell ref="A26:B26"/>
    <mergeCell ref="C26:E26"/>
    <mergeCell ref="F26:H26"/>
    <mergeCell ref="A27:B27"/>
    <mergeCell ref="C27:G27"/>
    <mergeCell ref="C30:E30"/>
    <mergeCell ref="J30:L30"/>
    <mergeCell ref="M30:P30"/>
    <mergeCell ref="C31:E31"/>
    <mergeCell ref="J31:L31"/>
    <mergeCell ref="J32:L32"/>
    <mergeCell ref="J33:L33"/>
    <mergeCell ref="K2:Q2"/>
    <mergeCell ref="L28:Q28"/>
    <mergeCell ref="L29:Q29"/>
    <mergeCell ref="M15:Q15"/>
    <mergeCell ref="M16:Q18"/>
    <mergeCell ref="I15:L15"/>
    <mergeCell ref="K3:Q3"/>
    <mergeCell ref="I16:I17"/>
    <mergeCell ref="J16:L16"/>
    <mergeCell ref="J17:J18"/>
    <mergeCell ref="K17:L17"/>
    <mergeCell ref="K18:L18"/>
    <mergeCell ref="B5:D7"/>
    <mergeCell ref="A5:A7"/>
    <mergeCell ref="A8:L8"/>
    <mergeCell ref="A9:J9"/>
    <mergeCell ref="E1:G1"/>
    <mergeCell ref="E2:G2"/>
    <mergeCell ref="E3:G3"/>
    <mergeCell ref="E4:G4"/>
    <mergeCell ref="B2:D2"/>
    <mergeCell ref="B3:D3"/>
    <mergeCell ref="B4:D4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workbookViewId="0">
      <selection activeCell="F17" sqref="F17"/>
    </sheetView>
  </sheetViews>
  <sheetFormatPr defaultRowHeight="15"/>
  <cols>
    <col min="1" max="1" width="15.140625" customWidth="1"/>
    <col min="9" max="9" width="10.7109375" customWidth="1"/>
    <col min="12" max="12" width="8" customWidth="1"/>
    <col min="13" max="13" width="5.7109375" customWidth="1"/>
    <col min="14" max="14" width="3.5703125" customWidth="1"/>
    <col min="15" max="15" width="4.42578125" customWidth="1"/>
    <col min="16" max="16" width="6.28515625" customWidth="1"/>
    <col min="17" max="17" width="3" customWidth="1"/>
  </cols>
  <sheetData>
    <row r="2" spans="1:17" ht="24.75" customHeight="1">
      <c r="A2" s="1" t="s">
        <v>0</v>
      </c>
      <c r="B2" s="83" t="s">
        <v>60</v>
      </c>
      <c r="C2" s="83"/>
      <c r="D2" s="83"/>
      <c r="E2" s="84" t="s">
        <v>1</v>
      </c>
      <c r="F2" s="84"/>
      <c r="G2" s="84"/>
      <c r="H2" s="84"/>
      <c r="I2" s="84"/>
      <c r="J2" s="84"/>
      <c r="K2" s="84"/>
      <c r="L2" s="2"/>
      <c r="M2" s="3"/>
      <c r="N2" s="3"/>
      <c r="O2" s="3"/>
      <c r="P2" s="3"/>
      <c r="Q2" s="3"/>
    </row>
    <row r="3" spans="1:17" ht="23.25" customHeight="1">
      <c r="A3" s="1" t="s">
        <v>2</v>
      </c>
      <c r="B3" s="83" t="s">
        <v>53</v>
      </c>
      <c r="C3" s="83"/>
      <c r="D3" s="83"/>
      <c r="E3" s="84"/>
      <c r="F3" s="84"/>
      <c r="G3" s="84"/>
      <c r="H3" s="84"/>
      <c r="I3" s="84"/>
      <c r="J3" s="84"/>
      <c r="K3" s="84"/>
      <c r="L3" s="2"/>
      <c r="M3" s="2"/>
      <c r="N3" s="2"/>
      <c r="O3" s="2"/>
      <c r="P3" s="2"/>
      <c r="Q3" s="2"/>
    </row>
    <row r="4" spans="1:17" ht="36">
      <c r="A4" s="4" t="s">
        <v>3</v>
      </c>
      <c r="B4" s="85" t="s">
        <v>61</v>
      </c>
      <c r="C4" s="85"/>
      <c r="D4" s="85"/>
      <c r="E4" s="84"/>
      <c r="F4" s="84"/>
      <c r="G4" s="84"/>
      <c r="H4" s="84"/>
      <c r="I4" s="84"/>
      <c r="J4" s="84"/>
      <c r="K4" s="84"/>
      <c r="L4" s="86" t="s">
        <v>62</v>
      </c>
      <c r="M4" s="86"/>
      <c r="N4" s="86"/>
      <c r="O4" s="86"/>
      <c r="P4" s="86"/>
      <c r="Q4" s="86"/>
    </row>
    <row r="5" spans="1:17">
      <c r="A5" s="1" t="s">
        <v>4</v>
      </c>
      <c r="B5" s="87">
        <v>35</v>
      </c>
      <c r="C5" s="87"/>
      <c r="D5" s="87"/>
      <c r="E5" s="84"/>
      <c r="F5" s="84"/>
      <c r="G5" s="84"/>
      <c r="H5" s="84"/>
      <c r="I5" s="84"/>
      <c r="J5" s="84"/>
      <c r="K5" s="84"/>
      <c r="L5" s="60" t="s">
        <v>5</v>
      </c>
      <c r="M5" s="60"/>
      <c r="N5" s="88">
        <v>2014</v>
      </c>
      <c r="O5" s="88"/>
      <c r="P5" s="88"/>
      <c r="Q5" s="88"/>
    </row>
    <row r="6" spans="1:17">
      <c r="A6" s="60" t="s">
        <v>72</v>
      </c>
      <c r="B6" s="60" t="s">
        <v>7</v>
      </c>
      <c r="C6" s="60"/>
      <c r="D6" s="60" t="s">
        <v>8</v>
      </c>
      <c r="E6" s="60" t="s">
        <v>9</v>
      </c>
      <c r="F6" s="60"/>
      <c r="G6" s="60"/>
      <c r="H6" s="60" t="s">
        <v>10</v>
      </c>
      <c r="I6" s="60" t="s">
        <v>11</v>
      </c>
      <c r="J6" s="60"/>
      <c r="K6" s="60"/>
      <c r="L6" s="60"/>
      <c r="M6" s="60" t="s">
        <v>12</v>
      </c>
      <c r="N6" s="60"/>
      <c r="O6" s="60"/>
      <c r="P6" s="60"/>
      <c r="Q6" s="60"/>
    </row>
    <row r="7" spans="1:17">
      <c r="A7" s="60"/>
      <c r="B7" s="60"/>
      <c r="C7" s="60"/>
      <c r="D7" s="60"/>
      <c r="E7" s="60" t="s">
        <v>13</v>
      </c>
      <c r="F7" s="60" t="s">
        <v>14</v>
      </c>
      <c r="G7" s="60" t="s">
        <v>15</v>
      </c>
      <c r="H7" s="60"/>
      <c r="I7" s="60" t="s">
        <v>16</v>
      </c>
      <c r="J7" s="60" t="s">
        <v>17</v>
      </c>
      <c r="K7" s="60"/>
      <c r="L7" s="60"/>
      <c r="M7" s="60" t="s">
        <v>18</v>
      </c>
      <c r="N7" s="60"/>
      <c r="O7" s="60"/>
      <c r="P7" s="60"/>
      <c r="Q7" s="60"/>
    </row>
    <row r="8" spans="1:17">
      <c r="A8" s="60"/>
      <c r="B8" s="60"/>
      <c r="C8" s="60"/>
      <c r="D8" s="60"/>
      <c r="E8" s="60"/>
      <c r="F8" s="60"/>
      <c r="G8" s="60"/>
      <c r="H8" s="60"/>
      <c r="I8" s="60"/>
      <c r="J8" s="60" t="s">
        <v>19</v>
      </c>
      <c r="K8" s="60" t="s">
        <v>15</v>
      </c>
      <c r="L8" s="60"/>
      <c r="M8" s="60"/>
      <c r="N8" s="60"/>
      <c r="O8" s="60"/>
      <c r="P8" s="60"/>
      <c r="Q8" s="60"/>
    </row>
    <row r="9" spans="1:17">
      <c r="A9" s="60"/>
      <c r="B9" s="60"/>
      <c r="C9" s="60"/>
      <c r="D9" s="60"/>
      <c r="E9" s="60"/>
      <c r="F9" s="60"/>
      <c r="G9" s="5" t="s">
        <v>20</v>
      </c>
      <c r="H9" s="5" t="s">
        <v>21</v>
      </c>
      <c r="I9" s="5" t="s">
        <v>22</v>
      </c>
      <c r="J9" s="60"/>
      <c r="K9" s="81" t="s">
        <v>23</v>
      </c>
      <c r="L9" s="81"/>
      <c r="M9" s="60"/>
      <c r="N9" s="60"/>
      <c r="O9" s="60"/>
      <c r="P9" s="60"/>
      <c r="Q9" s="60"/>
    </row>
    <row r="10" spans="1:17" ht="24">
      <c r="A10" s="6" t="s">
        <v>54</v>
      </c>
      <c r="B10" s="82" t="s">
        <v>60</v>
      </c>
      <c r="C10" s="82"/>
      <c r="D10" s="7" t="s">
        <v>55</v>
      </c>
      <c r="E10" s="5" t="s">
        <v>24</v>
      </c>
      <c r="F10" s="8">
        <f>B5</f>
        <v>35</v>
      </c>
      <c r="G10" s="9">
        <f>B5</f>
        <v>35</v>
      </c>
      <c r="H10" s="8">
        <v>35</v>
      </c>
      <c r="I10" s="9">
        <f>B5*20</f>
        <v>700</v>
      </c>
      <c r="J10" s="10" t="s">
        <v>59</v>
      </c>
      <c r="K10" s="79">
        <f>J10*F10*5/100</f>
        <v>535.5</v>
      </c>
      <c r="L10" s="79"/>
      <c r="M10" s="80">
        <f>SUM(G10:I10,K10)</f>
        <v>1305.5</v>
      </c>
      <c r="N10" s="80"/>
      <c r="O10" s="80"/>
      <c r="P10" s="80"/>
      <c r="Q10" s="80"/>
    </row>
    <row r="11" spans="1:17" ht="24">
      <c r="A11" s="6" t="s">
        <v>54</v>
      </c>
      <c r="B11" s="78" t="s">
        <v>66</v>
      </c>
      <c r="C11" s="78"/>
      <c r="D11" s="12" t="s">
        <v>56</v>
      </c>
      <c r="E11" s="12"/>
      <c r="F11" s="8"/>
      <c r="G11" s="9">
        <v>35</v>
      </c>
      <c r="H11" s="8">
        <v>35</v>
      </c>
      <c r="I11" s="9">
        <f>H11*10</f>
        <v>350</v>
      </c>
      <c r="J11" s="10"/>
      <c r="K11" s="79">
        <v>0</v>
      </c>
      <c r="L11" s="79"/>
      <c r="M11" s="80">
        <v>420</v>
      </c>
      <c r="N11" s="80"/>
      <c r="O11" s="80"/>
      <c r="P11" s="80"/>
      <c r="Q11" s="80"/>
    </row>
    <row r="12" spans="1:17" ht="24">
      <c r="A12" s="6" t="s">
        <v>54</v>
      </c>
      <c r="B12" s="78" t="s">
        <v>67</v>
      </c>
      <c r="C12" s="78"/>
      <c r="D12" s="12" t="s">
        <v>57</v>
      </c>
      <c r="E12" s="12"/>
      <c r="F12" s="8"/>
      <c r="G12" s="9">
        <v>35</v>
      </c>
      <c r="H12" s="8">
        <v>35</v>
      </c>
      <c r="I12" s="9">
        <f t="shared" ref="I12:I14" si="0">H12*10</f>
        <v>350</v>
      </c>
      <c r="J12" s="10"/>
      <c r="K12" s="79">
        <v>0</v>
      </c>
      <c r="L12" s="79"/>
      <c r="M12" s="80">
        <v>420</v>
      </c>
      <c r="N12" s="80"/>
      <c r="O12" s="80"/>
      <c r="P12" s="80"/>
      <c r="Q12" s="80"/>
    </row>
    <row r="13" spans="1:17" ht="24">
      <c r="A13" s="6" t="s">
        <v>54</v>
      </c>
      <c r="B13" s="78" t="s">
        <v>67</v>
      </c>
      <c r="C13" s="78"/>
      <c r="D13" s="12" t="s">
        <v>58</v>
      </c>
      <c r="E13" s="12"/>
      <c r="F13" s="8"/>
      <c r="G13" s="9">
        <v>35</v>
      </c>
      <c r="H13" s="8">
        <v>35</v>
      </c>
      <c r="I13" s="9">
        <f t="shared" si="0"/>
        <v>350</v>
      </c>
      <c r="J13" s="13"/>
      <c r="K13" s="81" t="s">
        <v>68</v>
      </c>
      <c r="L13" s="81"/>
      <c r="M13" s="80">
        <v>420</v>
      </c>
      <c r="N13" s="80"/>
      <c r="O13" s="80"/>
      <c r="P13" s="80"/>
      <c r="Q13" s="80"/>
    </row>
    <row r="14" spans="1:17" ht="24">
      <c r="A14" s="6" t="s">
        <v>54</v>
      </c>
      <c r="B14" s="78" t="s">
        <v>67</v>
      </c>
      <c r="C14" s="78"/>
      <c r="D14" s="12" t="s">
        <v>58</v>
      </c>
      <c r="E14" s="5"/>
      <c r="F14" s="8"/>
      <c r="G14" s="9">
        <v>35</v>
      </c>
      <c r="H14" s="8">
        <v>35</v>
      </c>
      <c r="I14" s="9">
        <f t="shared" si="0"/>
        <v>350</v>
      </c>
      <c r="J14" s="10"/>
      <c r="K14" s="81" t="s">
        <v>68</v>
      </c>
      <c r="L14" s="81"/>
      <c r="M14" s="80">
        <v>420</v>
      </c>
      <c r="N14" s="80"/>
      <c r="O14" s="80"/>
      <c r="P14" s="80"/>
      <c r="Q14" s="80"/>
    </row>
    <row r="15" spans="1:17">
      <c r="A15" s="70" t="s">
        <v>25</v>
      </c>
      <c r="B15" s="71"/>
      <c r="C15" s="71"/>
      <c r="D15" s="71"/>
      <c r="E15" s="71"/>
      <c r="F15" s="71"/>
      <c r="G15" s="14">
        <f>SUM(G10:G14)</f>
        <v>175</v>
      </c>
      <c r="H15" s="14">
        <f>SUM(H10:H14)</f>
        <v>175</v>
      </c>
      <c r="I15" s="14">
        <f>SUM(I10:I14)</f>
        <v>2100</v>
      </c>
      <c r="J15" s="72">
        <v>535.5</v>
      </c>
      <c r="K15" s="73"/>
      <c r="L15" s="74"/>
      <c r="M15" s="75">
        <v>2985.5</v>
      </c>
      <c r="N15" s="76"/>
      <c r="O15" s="76"/>
      <c r="P15" s="76"/>
      <c r="Q15" s="77"/>
    </row>
    <row r="16" spans="1:17">
      <c r="A16" s="15"/>
      <c r="B16" s="16"/>
      <c r="C16" s="16"/>
      <c r="D16" s="64"/>
      <c r="E16" s="64"/>
      <c r="F16" s="64"/>
      <c r="G16" s="64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17" spans="1:17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>
      <c r="A18" s="65" t="str">
        <f>A10</f>
        <v>SAKARYA-ANKARA</v>
      </c>
      <c r="B18" s="66"/>
      <c r="C18" s="58" t="s">
        <v>26</v>
      </c>
      <c r="D18" s="58"/>
      <c r="E18" s="58"/>
      <c r="F18" s="58" t="str">
        <f>B2</f>
        <v>ALİ VELİ</v>
      </c>
      <c r="G18" s="58"/>
      <c r="H18" s="58"/>
      <c r="I18" s="22" t="s">
        <v>27</v>
      </c>
      <c r="J18" s="22"/>
      <c r="K18" s="22"/>
      <c r="L18" s="22"/>
      <c r="M18" s="23"/>
      <c r="N18" s="23"/>
      <c r="O18" s="23"/>
      <c r="P18" s="23"/>
      <c r="Q18" s="24"/>
    </row>
    <row r="19" spans="1:17">
      <c r="A19" s="67" t="s">
        <v>28</v>
      </c>
      <c r="B19" s="68"/>
      <c r="C19" s="69">
        <f>M15</f>
        <v>2985.5</v>
      </c>
      <c r="D19" s="69"/>
      <c r="E19" s="69"/>
      <c r="F19" s="69"/>
      <c r="G19" s="69"/>
      <c r="H19" s="22" t="s">
        <v>29</v>
      </c>
      <c r="I19" s="25"/>
      <c r="J19" s="25"/>
      <c r="K19" s="25"/>
      <c r="L19" s="25"/>
      <c r="M19" s="25"/>
      <c r="N19" s="25"/>
      <c r="O19" s="25"/>
      <c r="P19" s="25"/>
      <c r="Q19" s="26"/>
    </row>
    <row r="20" spans="1:17">
      <c r="A20" s="27"/>
      <c r="B20" s="28"/>
      <c r="C20" s="29"/>
      <c r="D20" s="30"/>
      <c r="E20" s="30"/>
      <c r="F20" s="30"/>
      <c r="G20" s="22"/>
      <c r="H20" s="25"/>
      <c r="I20" s="25"/>
      <c r="J20" s="25"/>
      <c r="K20" s="25"/>
      <c r="L20" s="58" t="s">
        <v>50</v>
      </c>
      <c r="M20" s="58"/>
      <c r="N20" s="58"/>
      <c r="O20" s="58"/>
      <c r="P20" s="58"/>
      <c r="Q20" s="59"/>
    </row>
    <row r="21" spans="1:17">
      <c r="A21" s="27"/>
      <c r="B21" s="28"/>
      <c r="C21" s="29"/>
      <c r="D21" s="30"/>
      <c r="E21" s="30"/>
      <c r="F21" s="30"/>
      <c r="G21" s="22"/>
      <c r="H21" s="25"/>
      <c r="I21" s="25"/>
      <c r="J21" s="25"/>
      <c r="K21" s="25"/>
      <c r="L21" s="58" t="str">
        <f>B2</f>
        <v>ALİ VELİ</v>
      </c>
      <c r="M21" s="58"/>
      <c r="N21" s="58"/>
      <c r="O21" s="58"/>
      <c r="P21" s="58"/>
      <c r="Q21" s="59"/>
    </row>
    <row r="22" spans="1:17" ht="24">
      <c r="A22" s="31"/>
      <c r="B22" s="32" t="s">
        <v>48</v>
      </c>
      <c r="C22" s="61" t="s">
        <v>63</v>
      </c>
      <c r="D22" s="61"/>
      <c r="E22" s="61"/>
      <c r="F22" s="33"/>
      <c r="G22" s="33"/>
      <c r="H22" s="34"/>
      <c r="I22" s="28"/>
      <c r="J22" s="58"/>
      <c r="K22" s="58"/>
      <c r="L22" s="58"/>
      <c r="M22" s="62" t="s">
        <v>65</v>
      </c>
      <c r="N22" s="63"/>
      <c r="O22" s="63"/>
      <c r="P22" s="63"/>
      <c r="Q22" s="26"/>
    </row>
    <row r="23" spans="1:17">
      <c r="A23" s="31"/>
      <c r="B23" s="32" t="s">
        <v>30</v>
      </c>
      <c r="C23" s="61" t="s">
        <v>64</v>
      </c>
      <c r="D23" s="61"/>
      <c r="E23" s="61"/>
      <c r="F23" s="25"/>
      <c r="G23" s="28"/>
      <c r="H23" s="28"/>
      <c r="I23" s="28"/>
      <c r="J23" s="56"/>
      <c r="K23" s="56"/>
      <c r="L23" s="56"/>
      <c r="M23" s="35"/>
      <c r="N23" s="36"/>
      <c r="O23" s="36"/>
      <c r="P23" s="23"/>
      <c r="Q23" s="26"/>
    </row>
    <row r="24" spans="1:17">
      <c r="A24" s="31"/>
      <c r="B24" s="32"/>
      <c r="C24" s="37"/>
      <c r="D24" s="37"/>
      <c r="E24" s="37"/>
      <c r="F24" s="28"/>
      <c r="G24" s="28"/>
      <c r="H24" s="28"/>
      <c r="I24" s="25"/>
      <c r="J24" s="56"/>
      <c r="K24" s="56"/>
      <c r="L24" s="56"/>
      <c r="M24" s="25"/>
      <c r="N24" s="36"/>
      <c r="O24" s="36"/>
      <c r="P24" s="25"/>
      <c r="Q24" s="26"/>
    </row>
    <row r="25" spans="1:17" ht="24">
      <c r="A25" s="31"/>
      <c r="B25" s="32" t="s">
        <v>31</v>
      </c>
      <c r="C25" s="32" t="s">
        <v>32</v>
      </c>
      <c r="D25" s="32"/>
      <c r="E25" s="32"/>
      <c r="F25" s="28"/>
      <c r="G25" s="28"/>
      <c r="H25" s="28"/>
      <c r="I25" s="28"/>
      <c r="J25" s="56"/>
      <c r="K25" s="56"/>
      <c r="L25" s="56"/>
      <c r="M25" s="25"/>
      <c r="N25" s="36"/>
      <c r="O25" s="36"/>
      <c r="P25" s="25"/>
      <c r="Q25" s="26"/>
    </row>
    <row r="26" spans="1:17">
      <c r="A26" s="38"/>
      <c r="B26" s="39"/>
      <c r="C26" s="39"/>
      <c r="D26" s="39"/>
      <c r="E26" s="39"/>
      <c r="F26" s="40"/>
      <c r="G26" s="40"/>
      <c r="H26" s="40"/>
      <c r="I26" s="39"/>
      <c r="J26" s="39"/>
      <c r="K26" s="39"/>
      <c r="L26" s="39"/>
      <c r="M26" s="39"/>
      <c r="N26" s="41"/>
      <c r="O26" s="41"/>
      <c r="P26" s="39"/>
      <c r="Q26" s="42"/>
    </row>
  </sheetData>
  <mergeCells count="57">
    <mergeCell ref="B2:D2"/>
    <mergeCell ref="E2:K5"/>
    <mergeCell ref="B3:D3"/>
    <mergeCell ref="B4:D4"/>
    <mergeCell ref="L4:Q4"/>
    <mergeCell ref="B5:D5"/>
    <mergeCell ref="L5:M5"/>
    <mergeCell ref="N5:Q5"/>
    <mergeCell ref="A6:A9"/>
    <mergeCell ref="B6:C9"/>
    <mergeCell ref="D6:D9"/>
    <mergeCell ref="E6:G6"/>
    <mergeCell ref="H6:H8"/>
    <mergeCell ref="M6:Q6"/>
    <mergeCell ref="E7:E9"/>
    <mergeCell ref="F7:F9"/>
    <mergeCell ref="G7:G8"/>
    <mergeCell ref="I7:I8"/>
    <mergeCell ref="J7:L7"/>
    <mergeCell ref="M7:Q9"/>
    <mergeCell ref="J8:J9"/>
    <mergeCell ref="K8:L8"/>
    <mergeCell ref="K9:L9"/>
    <mergeCell ref="I6:L6"/>
    <mergeCell ref="B10:C10"/>
    <mergeCell ref="K10:L10"/>
    <mergeCell ref="M10:Q10"/>
    <mergeCell ref="B11:C11"/>
    <mergeCell ref="K11:L11"/>
    <mergeCell ref="M11:Q11"/>
    <mergeCell ref="B12:C12"/>
    <mergeCell ref="K12:L12"/>
    <mergeCell ref="M12:Q12"/>
    <mergeCell ref="B13:C13"/>
    <mergeCell ref="K13:L13"/>
    <mergeCell ref="M13:Q13"/>
    <mergeCell ref="A15:F15"/>
    <mergeCell ref="J15:L15"/>
    <mergeCell ref="M15:Q15"/>
    <mergeCell ref="B14:C14"/>
    <mergeCell ref="K14:L14"/>
    <mergeCell ref="M14:Q14"/>
    <mergeCell ref="D16:G16"/>
    <mergeCell ref="A18:B18"/>
    <mergeCell ref="C18:E18"/>
    <mergeCell ref="F18:H18"/>
    <mergeCell ref="A19:B19"/>
    <mergeCell ref="C19:G19"/>
    <mergeCell ref="J24:L24"/>
    <mergeCell ref="J25:L25"/>
    <mergeCell ref="L20:Q20"/>
    <mergeCell ref="L21:Q21"/>
    <mergeCell ref="C22:E22"/>
    <mergeCell ref="J22:L22"/>
    <mergeCell ref="M22:P22"/>
    <mergeCell ref="C23:E23"/>
    <mergeCell ref="J23:L23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6"/>
  <sheetViews>
    <sheetView workbookViewId="0">
      <selection activeCell="B13" sqref="B13:C13"/>
    </sheetView>
  </sheetViews>
  <sheetFormatPr defaultRowHeight="15"/>
  <cols>
    <col min="1" max="1" width="15" customWidth="1"/>
    <col min="9" max="9" width="10.42578125" customWidth="1"/>
    <col min="12" max="12" width="5.7109375" customWidth="1"/>
    <col min="13" max="13" width="4.140625" customWidth="1"/>
    <col min="14" max="14" width="3.28515625" customWidth="1"/>
    <col min="15" max="15" width="4.42578125" customWidth="1"/>
    <col min="16" max="16" width="5" customWidth="1"/>
    <col min="17" max="17" width="5.28515625" customWidth="1"/>
  </cols>
  <sheetData>
    <row r="2" spans="1:17" ht="23.25" customHeight="1">
      <c r="A2" s="1" t="s">
        <v>0</v>
      </c>
      <c r="B2" s="83" t="s">
        <v>60</v>
      </c>
      <c r="C2" s="83"/>
      <c r="D2" s="83"/>
      <c r="E2" s="84" t="s">
        <v>1</v>
      </c>
      <c r="F2" s="84"/>
      <c r="G2" s="84"/>
      <c r="H2" s="84"/>
      <c r="I2" s="84"/>
      <c r="J2" s="84"/>
      <c r="K2" s="84"/>
      <c r="L2" s="2"/>
      <c r="M2" s="3"/>
      <c r="N2" s="3"/>
      <c r="O2" s="3"/>
      <c r="P2" s="3"/>
      <c r="Q2" s="3"/>
    </row>
    <row r="3" spans="1:17" ht="21.75" customHeight="1">
      <c r="A3" s="1" t="s">
        <v>2</v>
      </c>
      <c r="B3" s="83" t="s">
        <v>53</v>
      </c>
      <c r="C3" s="83"/>
      <c r="D3" s="83"/>
      <c r="E3" s="84"/>
      <c r="F3" s="84"/>
      <c r="G3" s="84"/>
      <c r="H3" s="84"/>
      <c r="I3" s="84"/>
      <c r="J3" s="84"/>
      <c r="K3" s="84"/>
      <c r="L3" s="2"/>
      <c r="M3" s="2"/>
      <c r="N3" s="2"/>
      <c r="O3" s="2"/>
      <c r="P3" s="2"/>
      <c r="Q3" s="2"/>
    </row>
    <row r="4" spans="1:17" ht="36">
      <c r="A4" s="4" t="s">
        <v>3</v>
      </c>
      <c r="B4" s="85" t="s">
        <v>61</v>
      </c>
      <c r="C4" s="85"/>
      <c r="D4" s="85"/>
      <c r="E4" s="84"/>
      <c r="F4" s="84"/>
      <c r="G4" s="84"/>
      <c r="H4" s="84"/>
      <c r="I4" s="84"/>
      <c r="J4" s="84"/>
      <c r="K4" s="84"/>
      <c r="L4" s="86" t="s">
        <v>62</v>
      </c>
      <c r="M4" s="86"/>
      <c r="N4" s="86"/>
      <c r="O4" s="86"/>
      <c r="P4" s="86"/>
      <c r="Q4" s="86"/>
    </row>
    <row r="5" spans="1:17">
      <c r="A5" s="1" t="s">
        <v>4</v>
      </c>
      <c r="B5" s="87">
        <v>35</v>
      </c>
      <c r="C5" s="87"/>
      <c r="D5" s="87"/>
      <c r="E5" s="84"/>
      <c r="F5" s="84"/>
      <c r="G5" s="84"/>
      <c r="H5" s="84"/>
      <c r="I5" s="84"/>
      <c r="J5" s="84"/>
      <c r="K5" s="84"/>
      <c r="L5" s="60" t="s">
        <v>5</v>
      </c>
      <c r="M5" s="60"/>
      <c r="N5" s="88">
        <v>2014</v>
      </c>
      <c r="O5" s="88"/>
      <c r="P5" s="88"/>
      <c r="Q5" s="88"/>
    </row>
    <row r="6" spans="1:17">
      <c r="A6" s="60" t="s">
        <v>72</v>
      </c>
      <c r="B6" s="60" t="s">
        <v>7</v>
      </c>
      <c r="C6" s="60"/>
      <c r="D6" s="60" t="s">
        <v>8</v>
      </c>
      <c r="E6" s="60" t="s">
        <v>9</v>
      </c>
      <c r="F6" s="60"/>
      <c r="G6" s="60"/>
      <c r="H6" s="60" t="s">
        <v>10</v>
      </c>
      <c r="I6" s="60" t="s">
        <v>11</v>
      </c>
      <c r="J6" s="60"/>
      <c r="K6" s="60"/>
      <c r="L6" s="60"/>
      <c r="M6" s="60" t="s">
        <v>12</v>
      </c>
      <c r="N6" s="60"/>
      <c r="O6" s="60"/>
      <c r="P6" s="60"/>
      <c r="Q6" s="60"/>
    </row>
    <row r="7" spans="1:17">
      <c r="A7" s="60"/>
      <c r="B7" s="60"/>
      <c r="C7" s="60"/>
      <c r="D7" s="60"/>
      <c r="E7" s="60" t="s">
        <v>13</v>
      </c>
      <c r="F7" s="60" t="s">
        <v>14</v>
      </c>
      <c r="G7" s="60" t="s">
        <v>15</v>
      </c>
      <c r="H7" s="60"/>
      <c r="I7" s="60" t="s">
        <v>16</v>
      </c>
      <c r="J7" s="60" t="s">
        <v>17</v>
      </c>
      <c r="K7" s="60"/>
      <c r="L7" s="60"/>
      <c r="M7" s="60" t="s">
        <v>18</v>
      </c>
      <c r="N7" s="60"/>
      <c r="O7" s="60"/>
      <c r="P7" s="60"/>
      <c r="Q7" s="60"/>
    </row>
    <row r="8" spans="1:17">
      <c r="A8" s="60"/>
      <c r="B8" s="60"/>
      <c r="C8" s="60"/>
      <c r="D8" s="60"/>
      <c r="E8" s="60"/>
      <c r="F8" s="60"/>
      <c r="G8" s="60"/>
      <c r="H8" s="60"/>
      <c r="I8" s="60"/>
      <c r="J8" s="60" t="s">
        <v>19</v>
      </c>
      <c r="K8" s="60" t="s">
        <v>15</v>
      </c>
      <c r="L8" s="60"/>
      <c r="M8" s="60"/>
      <c r="N8" s="60"/>
      <c r="O8" s="60"/>
      <c r="P8" s="60"/>
      <c r="Q8" s="60"/>
    </row>
    <row r="9" spans="1:17">
      <c r="A9" s="60"/>
      <c r="B9" s="60"/>
      <c r="C9" s="60"/>
      <c r="D9" s="60"/>
      <c r="E9" s="60"/>
      <c r="F9" s="60"/>
      <c r="G9" s="5" t="s">
        <v>20</v>
      </c>
      <c r="H9" s="5" t="s">
        <v>21</v>
      </c>
      <c r="I9" s="5" t="s">
        <v>22</v>
      </c>
      <c r="J9" s="60"/>
      <c r="K9" s="81" t="s">
        <v>23</v>
      </c>
      <c r="L9" s="81"/>
      <c r="M9" s="60"/>
      <c r="N9" s="60"/>
      <c r="O9" s="60"/>
      <c r="P9" s="60"/>
      <c r="Q9" s="60"/>
    </row>
    <row r="10" spans="1:17" ht="24">
      <c r="A10" s="6" t="s">
        <v>54</v>
      </c>
      <c r="B10" s="82" t="s">
        <v>60</v>
      </c>
      <c r="C10" s="82"/>
      <c r="D10" s="7" t="s">
        <v>55</v>
      </c>
      <c r="E10" s="5" t="s">
        <v>24</v>
      </c>
      <c r="F10" s="8">
        <v>35</v>
      </c>
      <c r="G10" s="9">
        <v>35</v>
      </c>
      <c r="H10" s="8">
        <v>35</v>
      </c>
      <c r="I10" s="9">
        <v>700</v>
      </c>
      <c r="J10" s="10" t="s">
        <v>59</v>
      </c>
      <c r="K10" s="79">
        <f>J10*F10*5/100</f>
        <v>535.5</v>
      </c>
      <c r="L10" s="79"/>
      <c r="M10" s="80">
        <f>SUM(G10:I10,K10)</f>
        <v>1305.5</v>
      </c>
      <c r="N10" s="80"/>
      <c r="O10" s="80"/>
      <c r="P10" s="80"/>
      <c r="Q10" s="80"/>
    </row>
    <row r="11" spans="1:17">
      <c r="A11" s="6"/>
      <c r="B11" s="78"/>
      <c r="C11" s="78"/>
      <c r="D11" s="12"/>
      <c r="E11" s="12"/>
      <c r="F11" s="8"/>
      <c r="G11" s="9"/>
      <c r="H11" s="8"/>
      <c r="I11" s="9"/>
      <c r="J11" s="10"/>
      <c r="K11" s="79"/>
      <c r="L11" s="79"/>
      <c r="M11" s="80"/>
      <c r="N11" s="80"/>
      <c r="O11" s="80"/>
      <c r="P11" s="80"/>
      <c r="Q11" s="80"/>
    </row>
    <row r="12" spans="1:17">
      <c r="A12" s="6"/>
      <c r="B12" s="78"/>
      <c r="C12" s="78"/>
      <c r="D12" s="12"/>
      <c r="E12" s="12"/>
      <c r="F12" s="8"/>
      <c r="G12" s="9"/>
      <c r="H12" s="8"/>
      <c r="I12" s="9"/>
      <c r="J12" s="10"/>
      <c r="K12" s="79"/>
      <c r="L12" s="79"/>
      <c r="M12" s="80"/>
      <c r="N12" s="80"/>
      <c r="O12" s="80"/>
      <c r="P12" s="80"/>
      <c r="Q12" s="80"/>
    </row>
    <row r="13" spans="1:17">
      <c r="A13" s="6"/>
      <c r="B13" s="78"/>
      <c r="C13" s="78"/>
      <c r="D13" s="12"/>
      <c r="E13" s="12"/>
      <c r="F13" s="8"/>
      <c r="G13" s="9"/>
      <c r="H13" s="8"/>
      <c r="I13" s="9"/>
      <c r="J13" s="13"/>
      <c r="K13" s="81"/>
      <c r="L13" s="81"/>
      <c r="M13" s="80"/>
      <c r="N13" s="80"/>
      <c r="O13" s="80"/>
      <c r="P13" s="80"/>
      <c r="Q13" s="80"/>
    </row>
    <row r="14" spans="1:17">
      <c r="A14" s="6"/>
      <c r="B14" s="78"/>
      <c r="C14" s="78"/>
      <c r="D14" s="12"/>
      <c r="E14" s="5"/>
      <c r="F14" s="8"/>
      <c r="G14" s="8"/>
      <c r="H14" s="8"/>
      <c r="I14" s="8"/>
      <c r="J14" s="10"/>
      <c r="K14" s="81"/>
      <c r="L14" s="81"/>
      <c r="M14" s="80"/>
      <c r="N14" s="80"/>
      <c r="O14" s="80"/>
      <c r="P14" s="80"/>
      <c r="Q14" s="80"/>
    </row>
    <row r="15" spans="1:17">
      <c r="A15" s="70" t="s">
        <v>25</v>
      </c>
      <c r="B15" s="71"/>
      <c r="C15" s="71"/>
      <c r="D15" s="71"/>
      <c r="E15" s="71"/>
      <c r="F15" s="71"/>
      <c r="G15" s="14">
        <f>SUM(G10:G14)</f>
        <v>35</v>
      </c>
      <c r="H15" s="14">
        <f>SUM(H10:H14)</f>
        <v>35</v>
      </c>
      <c r="I15" s="14">
        <f>SUM(I10:I14)</f>
        <v>700</v>
      </c>
      <c r="J15" s="72">
        <f>K10</f>
        <v>535.5</v>
      </c>
      <c r="K15" s="73"/>
      <c r="L15" s="74"/>
      <c r="M15" s="75">
        <f>SUM(M10:Q14)</f>
        <v>1305.5</v>
      </c>
      <c r="N15" s="76"/>
      <c r="O15" s="76"/>
      <c r="P15" s="76"/>
      <c r="Q15" s="77"/>
    </row>
    <row r="16" spans="1:17">
      <c r="A16" s="15"/>
      <c r="B16" s="16"/>
      <c r="C16" s="16"/>
      <c r="D16" s="64"/>
      <c r="E16" s="64"/>
      <c r="F16" s="64"/>
      <c r="G16" s="64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17" spans="1:17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>
      <c r="A18" s="65" t="str">
        <f>A10</f>
        <v>SAKARYA-ANKARA</v>
      </c>
      <c r="B18" s="66"/>
      <c r="C18" s="58" t="s">
        <v>26</v>
      </c>
      <c r="D18" s="58"/>
      <c r="E18" s="58"/>
      <c r="F18" s="58" t="s">
        <v>60</v>
      </c>
      <c r="G18" s="58"/>
      <c r="H18" s="58"/>
      <c r="I18" s="22" t="s">
        <v>27</v>
      </c>
      <c r="J18" s="22"/>
      <c r="K18" s="22"/>
      <c r="L18" s="22"/>
      <c r="M18" s="23"/>
      <c r="N18" s="23"/>
      <c r="O18" s="23"/>
      <c r="P18" s="23"/>
      <c r="Q18" s="24"/>
    </row>
    <row r="19" spans="1:17">
      <c r="A19" s="67" t="s">
        <v>28</v>
      </c>
      <c r="B19" s="68"/>
      <c r="C19" s="69">
        <f>M15</f>
        <v>1305.5</v>
      </c>
      <c r="D19" s="69"/>
      <c r="E19" s="69"/>
      <c r="F19" s="69"/>
      <c r="G19" s="69"/>
      <c r="H19" s="22" t="s">
        <v>29</v>
      </c>
      <c r="I19" s="25"/>
      <c r="J19" s="25"/>
      <c r="K19" s="25"/>
      <c r="L19" s="25"/>
      <c r="M19" s="25"/>
      <c r="N19" s="25"/>
      <c r="O19" s="25"/>
      <c r="P19" s="25"/>
      <c r="Q19" s="26"/>
    </row>
    <row r="20" spans="1:17">
      <c r="A20" s="27"/>
      <c r="B20" s="28"/>
      <c r="C20" s="29"/>
      <c r="D20" s="30"/>
      <c r="E20" s="30"/>
      <c r="F20" s="30"/>
      <c r="G20" s="22"/>
      <c r="H20" s="25"/>
      <c r="I20" s="25"/>
      <c r="J20" s="25"/>
      <c r="K20" s="25"/>
      <c r="L20" s="58" t="s">
        <v>50</v>
      </c>
      <c r="M20" s="58"/>
      <c r="N20" s="58"/>
      <c r="O20" s="58"/>
      <c r="P20" s="58"/>
      <c r="Q20" s="59"/>
    </row>
    <row r="21" spans="1:17">
      <c r="A21" s="27"/>
      <c r="B21" s="28"/>
      <c r="C21" s="29"/>
      <c r="D21" s="30"/>
      <c r="E21" s="30"/>
      <c r="F21" s="30"/>
      <c r="G21" s="22"/>
      <c r="H21" s="25"/>
      <c r="I21" s="25"/>
      <c r="J21" s="25"/>
      <c r="K21" s="25"/>
      <c r="L21" s="58" t="s">
        <v>60</v>
      </c>
      <c r="M21" s="58"/>
      <c r="N21" s="58"/>
      <c r="O21" s="58"/>
      <c r="P21" s="58"/>
      <c r="Q21" s="59"/>
    </row>
    <row r="22" spans="1:17" ht="24">
      <c r="A22" s="31"/>
      <c r="B22" s="32" t="s">
        <v>48</v>
      </c>
      <c r="C22" s="61" t="s">
        <v>63</v>
      </c>
      <c r="D22" s="61"/>
      <c r="E22" s="61"/>
      <c r="F22" s="33"/>
      <c r="G22" s="33"/>
      <c r="H22" s="34"/>
      <c r="I22" s="28"/>
      <c r="J22" s="58"/>
      <c r="K22" s="58"/>
      <c r="L22" s="58"/>
      <c r="M22" s="62" t="s">
        <v>65</v>
      </c>
      <c r="N22" s="63"/>
      <c r="O22" s="63"/>
      <c r="P22" s="63"/>
      <c r="Q22" s="26"/>
    </row>
    <row r="23" spans="1:17">
      <c r="A23" s="31"/>
      <c r="B23" s="32" t="s">
        <v>30</v>
      </c>
      <c r="C23" s="61" t="s">
        <v>64</v>
      </c>
      <c r="D23" s="61"/>
      <c r="E23" s="61"/>
      <c r="F23" s="25"/>
      <c r="G23" s="28"/>
      <c r="H23" s="28"/>
      <c r="I23" s="28"/>
      <c r="J23" s="56"/>
      <c r="K23" s="56"/>
      <c r="L23" s="56"/>
      <c r="M23" s="35"/>
      <c r="N23" s="36"/>
      <c r="O23" s="36"/>
      <c r="P23" s="23"/>
      <c r="Q23" s="26"/>
    </row>
    <row r="24" spans="1:17">
      <c r="A24" s="31"/>
      <c r="B24" s="32"/>
      <c r="C24" s="37"/>
      <c r="D24" s="37"/>
      <c r="E24" s="37"/>
      <c r="F24" s="28"/>
      <c r="G24" s="28"/>
      <c r="H24" s="28"/>
      <c r="I24" s="25"/>
      <c r="J24" s="56"/>
      <c r="K24" s="56"/>
      <c r="L24" s="56"/>
      <c r="M24" s="25"/>
      <c r="N24" s="36"/>
      <c r="O24" s="36"/>
      <c r="P24" s="25"/>
      <c r="Q24" s="26"/>
    </row>
    <row r="25" spans="1:17" ht="24">
      <c r="A25" s="31"/>
      <c r="B25" s="32" t="s">
        <v>31</v>
      </c>
      <c r="C25" s="32" t="s">
        <v>32</v>
      </c>
      <c r="D25" s="32"/>
      <c r="E25" s="32"/>
      <c r="F25" s="28"/>
      <c r="G25" s="28"/>
      <c r="H25" s="28"/>
      <c r="I25" s="28"/>
      <c r="J25" s="56"/>
      <c r="K25" s="56"/>
      <c r="L25" s="56"/>
      <c r="M25" s="25"/>
      <c r="N25" s="36"/>
      <c r="O25" s="36"/>
      <c r="P25" s="25"/>
      <c r="Q25" s="26"/>
    </row>
    <row r="26" spans="1:17">
      <c r="A26" s="38"/>
      <c r="B26" s="39"/>
      <c r="C26" s="39"/>
      <c r="D26" s="39"/>
      <c r="E26" s="39"/>
      <c r="F26" s="40"/>
      <c r="G26" s="40"/>
      <c r="H26" s="40"/>
      <c r="I26" s="39"/>
      <c r="J26" s="39"/>
      <c r="K26" s="39"/>
      <c r="L26" s="39"/>
      <c r="M26" s="39"/>
      <c r="N26" s="41"/>
      <c r="O26" s="41"/>
      <c r="P26" s="39"/>
      <c r="Q26" s="42"/>
    </row>
  </sheetData>
  <mergeCells count="57">
    <mergeCell ref="B2:D2"/>
    <mergeCell ref="E2:K5"/>
    <mergeCell ref="B3:D3"/>
    <mergeCell ref="B4:D4"/>
    <mergeCell ref="L4:Q4"/>
    <mergeCell ref="B5:D5"/>
    <mergeCell ref="L5:M5"/>
    <mergeCell ref="N5:Q5"/>
    <mergeCell ref="A6:A9"/>
    <mergeCell ref="B6:C9"/>
    <mergeCell ref="D6:D9"/>
    <mergeCell ref="E6:G6"/>
    <mergeCell ref="H6:H8"/>
    <mergeCell ref="M6:Q6"/>
    <mergeCell ref="E7:E9"/>
    <mergeCell ref="F7:F9"/>
    <mergeCell ref="G7:G8"/>
    <mergeCell ref="I7:I8"/>
    <mergeCell ref="J7:L7"/>
    <mergeCell ref="M7:Q9"/>
    <mergeCell ref="J8:J9"/>
    <mergeCell ref="K8:L8"/>
    <mergeCell ref="K9:L9"/>
    <mergeCell ref="I6:L6"/>
    <mergeCell ref="B10:C10"/>
    <mergeCell ref="K10:L10"/>
    <mergeCell ref="M10:Q10"/>
    <mergeCell ref="B11:C11"/>
    <mergeCell ref="K11:L11"/>
    <mergeCell ref="M11:Q11"/>
    <mergeCell ref="B12:C12"/>
    <mergeCell ref="K12:L12"/>
    <mergeCell ref="M12:Q12"/>
    <mergeCell ref="B13:C13"/>
    <mergeCell ref="K13:L13"/>
    <mergeCell ref="M13:Q13"/>
    <mergeCell ref="M22:P22"/>
    <mergeCell ref="C23:E23"/>
    <mergeCell ref="L20:Q20"/>
    <mergeCell ref="L21:Q21"/>
    <mergeCell ref="B14:C14"/>
    <mergeCell ref="K14:L14"/>
    <mergeCell ref="M14:Q14"/>
    <mergeCell ref="M15:Q15"/>
    <mergeCell ref="J24:L24"/>
    <mergeCell ref="J25:L25"/>
    <mergeCell ref="A15:F15"/>
    <mergeCell ref="J15:L15"/>
    <mergeCell ref="D16:G16"/>
    <mergeCell ref="A18:B18"/>
    <mergeCell ref="C18:E18"/>
    <mergeCell ref="F18:H18"/>
    <mergeCell ref="A19:B19"/>
    <mergeCell ref="C19:G19"/>
    <mergeCell ref="J23:L23"/>
    <mergeCell ref="C22:E22"/>
    <mergeCell ref="J22:L2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6"/>
  <sheetViews>
    <sheetView workbookViewId="0">
      <selection activeCell="K18" sqref="K18"/>
    </sheetView>
  </sheetViews>
  <sheetFormatPr defaultRowHeight="15"/>
  <cols>
    <col min="1" max="1" width="14.85546875" customWidth="1"/>
    <col min="9" max="9" width="10.5703125" customWidth="1"/>
    <col min="12" max="12" width="5" customWidth="1"/>
    <col min="13" max="13" width="3.5703125" customWidth="1"/>
    <col min="14" max="14" width="6.140625" customWidth="1"/>
    <col min="15" max="15" width="3.42578125" customWidth="1"/>
    <col min="16" max="16" width="3.7109375" customWidth="1"/>
    <col min="17" max="17" width="3.5703125" customWidth="1"/>
  </cols>
  <sheetData>
    <row r="2" spans="1:17" ht="27" customHeight="1">
      <c r="A2" s="1" t="s">
        <v>0</v>
      </c>
      <c r="B2" s="83" t="s">
        <v>60</v>
      </c>
      <c r="C2" s="83"/>
      <c r="D2" s="83"/>
      <c r="E2" s="84" t="s">
        <v>1</v>
      </c>
      <c r="F2" s="84"/>
      <c r="G2" s="84"/>
      <c r="H2" s="84"/>
      <c r="I2" s="84"/>
      <c r="J2" s="84"/>
      <c r="K2" s="84"/>
      <c r="L2" s="2"/>
      <c r="M2" s="3"/>
      <c r="N2" s="3"/>
      <c r="O2" s="3"/>
      <c r="P2" s="3"/>
      <c r="Q2" s="3"/>
    </row>
    <row r="3" spans="1:17" ht="30.75" customHeight="1">
      <c r="A3" s="1" t="s">
        <v>2</v>
      </c>
      <c r="B3" s="83" t="s">
        <v>53</v>
      </c>
      <c r="C3" s="83"/>
      <c r="D3" s="83"/>
      <c r="E3" s="84"/>
      <c r="F3" s="84"/>
      <c r="G3" s="84"/>
      <c r="H3" s="84"/>
      <c r="I3" s="84"/>
      <c r="J3" s="84"/>
      <c r="K3" s="84"/>
      <c r="L3" s="2"/>
      <c r="M3" s="2"/>
      <c r="N3" s="2"/>
      <c r="O3" s="2"/>
      <c r="P3" s="2"/>
      <c r="Q3" s="2"/>
    </row>
    <row r="4" spans="1:17" ht="36">
      <c r="A4" s="4" t="s">
        <v>3</v>
      </c>
      <c r="B4" s="85" t="s">
        <v>61</v>
      </c>
      <c r="C4" s="85"/>
      <c r="D4" s="85"/>
      <c r="E4" s="84"/>
      <c r="F4" s="84"/>
      <c r="G4" s="84"/>
      <c r="H4" s="84"/>
      <c r="I4" s="84"/>
      <c r="J4" s="84"/>
      <c r="K4" s="84"/>
      <c r="L4" s="86" t="s">
        <v>62</v>
      </c>
      <c r="M4" s="86"/>
      <c r="N4" s="86"/>
      <c r="O4" s="86"/>
      <c r="P4" s="86"/>
      <c r="Q4" s="86"/>
    </row>
    <row r="5" spans="1:17">
      <c r="A5" s="1" t="s">
        <v>4</v>
      </c>
      <c r="B5" s="87">
        <v>35</v>
      </c>
      <c r="C5" s="87"/>
      <c r="D5" s="87"/>
      <c r="E5" s="84"/>
      <c r="F5" s="84"/>
      <c r="G5" s="84"/>
      <c r="H5" s="84"/>
      <c r="I5" s="84"/>
      <c r="J5" s="84"/>
      <c r="K5" s="84"/>
      <c r="L5" s="60" t="s">
        <v>5</v>
      </c>
      <c r="M5" s="60"/>
      <c r="N5" s="88">
        <v>2014</v>
      </c>
      <c r="O5" s="88"/>
      <c r="P5" s="88"/>
      <c r="Q5" s="88"/>
    </row>
    <row r="6" spans="1:17">
      <c r="A6" s="60" t="s">
        <v>72</v>
      </c>
      <c r="B6" s="60" t="s">
        <v>7</v>
      </c>
      <c r="C6" s="60"/>
      <c r="D6" s="60" t="s">
        <v>8</v>
      </c>
      <c r="E6" s="60" t="s">
        <v>9</v>
      </c>
      <c r="F6" s="60"/>
      <c r="G6" s="60"/>
      <c r="H6" s="60" t="s">
        <v>10</v>
      </c>
      <c r="I6" s="60" t="s">
        <v>11</v>
      </c>
      <c r="J6" s="60"/>
      <c r="K6" s="60"/>
      <c r="L6" s="60"/>
      <c r="M6" s="60" t="s">
        <v>12</v>
      </c>
      <c r="N6" s="60"/>
      <c r="O6" s="60"/>
      <c r="P6" s="60"/>
      <c r="Q6" s="60"/>
    </row>
    <row r="7" spans="1:17">
      <c r="A7" s="60"/>
      <c r="B7" s="60"/>
      <c r="C7" s="60"/>
      <c r="D7" s="60"/>
      <c r="E7" s="60" t="s">
        <v>13</v>
      </c>
      <c r="F7" s="60" t="s">
        <v>14</v>
      </c>
      <c r="G7" s="60" t="s">
        <v>15</v>
      </c>
      <c r="H7" s="60"/>
      <c r="I7" s="60" t="s">
        <v>16</v>
      </c>
      <c r="J7" s="60" t="s">
        <v>17</v>
      </c>
      <c r="K7" s="60"/>
      <c r="L7" s="60"/>
      <c r="M7" s="60" t="s">
        <v>18</v>
      </c>
      <c r="N7" s="60"/>
      <c r="O7" s="60"/>
      <c r="P7" s="60"/>
      <c r="Q7" s="60"/>
    </row>
    <row r="8" spans="1:17">
      <c r="A8" s="60"/>
      <c r="B8" s="60"/>
      <c r="C8" s="60"/>
      <c r="D8" s="60"/>
      <c r="E8" s="60"/>
      <c r="F8" s="60"/>
      <c r="G8" s="60"/>
      <c r="H8" s="60"/>
      <c r="I8" s="60"/>
      <c r="J8" s="60" t="s">
        <v>19</v>
      </c>
      <c r="K8" s="60" t="s">
        <v>15</v>
      </c>
      <c r="L8" s="60"/>
      <c r="M8" s="60"/>
      <c r="N8" s="60"/>
      <c r="O8" s="60"/>
      <c r="P8" s="60"/>
      <c r="Q8" s="60"/>
    </row>
    <row r="9" spans="1:17">
      <c r="A9" s="60"/>
      <c r="B9" s="60"/>
      <c r="C9" s="60"/>
      <c r="D9" s="60"/>
      <c r="E9" s="60"/>
      <c r="F9" s="60"/>
      <c r="G9" s="5" t="s">
        <v>20</v>
      </c>
      <c r="H9" s="5" t="s">
        <v>21</v>
      </c>
      <c r="I9" s="5" t="s">
        <v>22</v>
      </c>
      <c r="J9" s="60"/>
      <c r="K9" s="81" t="s">
        <v>23</v>
      </c>
      <c r="L9" s="81"/>
      <c r="M9" s="60"/>
      <c r="N9" s="60"/>
      <c r="O9" s="60"/>
      <c r="P9" s="60"/>
      <c r="Q9" s="60"/>
    </row>
    <row r="10" spans="1:17" ht="24">
      <c r="A10" s="6" t="s">
        <v>54</v>
      </c>
      <c r="B10" s="82" t="s">
        <v>60</v>
      </c>
      <c r="C10" s="82"/>
      <c r="D10" s="7" t="s">
        <v>55</v>
      </c>
      <c r="E10" s="5" t="s">
        <v>24</v>
      </c>
      <c r="F10" s="8">
        <f>B5</f>
        <v>35</v>
      </c>
      <c r="G10" s="9">
        <f>B5</f>
        <v>35</v>
      </c>
      <c r="H10" s="8">
        <v>35</v>
      </c>
      <c r="I10" s="9">
        <f>B5*20</f>
        <v>700</v>
      </c>
      <c r="J10" s="10" t="s">
        <v>59</v>
      </c>
      <c r="K10" s="79">
        <f>J10*F10*2.5/100</f>
        <v>267.75</v>
      </c>
      <c r="L10" s="79"/>
      <c r="M10" s="80">
        <f>SUM(G10:I10,K10)</f>
        <v>1037.75</v>
      </c>
      <c r="N10" s="80"/>
      <c r="O10" s="80"/>
      <c r="P10" s="80"/>
      <c r="Q10" s="80"/>
    </row>
    <row r="11" spans="1:17" ht="24">
      <c r="A11" s="6" t="s">
        <v>54</v>
      </c>
      <c r="B11" s="78" t="s">
        <v>67</v>
      </c>
      <c r="C11" s="78"/>
      <c r="D11" s="12" t="s">
        <v>57</v>
      </c>
      <c r="E11" s="12"/>
      <c r="F11" s="8"/>
      <c r="G11" s="9">
        <v>35</v>
      </c>
      <c r="H11" s="8">
        <v>35</v>
      </c>
      <c r="I11" s="9">
        <f>H11*10</f>
        <v>350</v>
      </c>
      <c r="J11" s="10"/>
      <c r="K11" s="79">
        <v>0</v>
      </c>
      <c r="L11" s="79"/>
      <c r="M11" s="80">
        <v>420</v>
      </c>
      <c r="N11" s="80"/>
      <c r="O11" s="80"/>
      <c r="P11" s="80"/>
      <c r="Q11" s="80"/>
    </row>
    <row r="12" spans="1:17" ht="24">
      <c r="A12" s="6" t="s">
        <v>54</v>
      </c>
      <c r="B12" s="78" t="s">
        <v>67</v>
      </c>
      <c r="C12" s="78"/>
      <c r="D12" s="12" t="s">
        <v>57</v>
      </c>
      <c r="E12" s="12"/>
      <c r="F12" s="8"/>
      <c r="G12" s="9">
        <v>35</v>
      </c>
      <c r="H12" s="8">
        <v>35</v>
      </c>
      <c r="I12" s="9">
        <f t="shared" ref="I12:I14" si="0">H12*10</f>
        <v>350</v>
      </c>
      <c r="J12" s="10"/>
      <c r="K12" s="79">
        <v>0</v>
      </c>
      <c r="L12" s="79"/>
      <c r="M12" s="80">
        <v>420</v>
      </c>
      <c r="N12" s="80"/>
      <c r="O12" s="80"/>
      <c r="P12" s="80"/>
      <c r="Q12" s="80"/>
    </row>
    <row r="13" spans="1:17" ht="24">
      <c r="A13" s="6" t="s">
        <v>54</v>
      </c>
      <c r="B13" s="78" t="s">
        <v>67</v>
      </c>
      <c r="C13" s="78"/>
      <c r="D13" s="12" t="s">
        <v>58</v>
      </c>
      <c r="E13" s="12"/>
      <c r="F13" s="8"/>
      <c r="G13" s="9">
        <v>35</v>
      </c>
      <c r="H13" s="8">
        <v>35</v>
      </c>
      <c r="I13" s="9">
        <f t="shared" si="0"/>
        <v>350</v>
      </c>
      <c r="J13" s="13"/>
      <c r="K13" s="81" t="s">
        <v>68</v>
      </c>
      <c r="L13" s="81"/>
      <c r="M13" s="80">
        <v>420</v>
      </c>
      <c r="N13" s="80"/>
      <c r="O13" s="80"/>
      <c r="P13" s="80"/>
      <c r="Q13" s="80"/>
    </row>
    <row r="14" spans="1:17" ht="24">
      <c r="A14" s="6" t="s">
        <v>54</v>
      </c>
      <c r="B14" s="78" t="s">
        <v>67</v>
      </c>
      <c r="C14" s="78"/>
      <c r="D14" s="12" t="s">
        <v>58</v>
      </c>
      <c r="E14" s="5"/>
      <c r="F14" s="8"/>
      <c r="G14" s="9">
        <v>35</v>
      </c>
      <c r="H14" s="8">
        <v>35</v>
      </c>
      <c r="I14" s="9">
        <f t="shared" si="0"/>
        <v>350</v>
      </c>
      <c r="J14" s="10"/>
      <c r="K14" s="81" t="s">
        <v>68</v>
      </c>
      <c r="L14" s="81"/>
      <c r="M14" s="80">
        <v>420</v>
      </c>
      <c r="N14" s="80"/>
      <c r="O14" s="80"/>
      <c r="P14" s="80"/>
      <c r="Q14" s="80"/>
    </row>
    <row r="15" spans="1:17">
      <c r="A15" s="70" t="s">
        <v>25</v>
      </c>
      <c r="B15" s="71"/>
      <c r="C15" s="71"/>
      <c r="D15" s="71"/>
      <c r="E15" s="71"/>
      <c r="F15" s="71"/>
      <c r="G15" s="14">
        <f>SUM(G10:G14)</f>
        <v>175</v>
      </c>
      <c r="H15" s="14">
        <f>SUM(H10:H14)</f>
        <v>175</v>
      </c>
      <c r="I15" s="14">
        <f>SUM(I10:I14)</f>
        <v>2100</v>
      </c>
      <c r="J15" s="72">
        <f>K10</f>
        <v>267.75</v>
      </c>
      <c r="K15" s="73"/>
      <c r="L15" s="74"/>
      <c r="M15" s="75">
        <f>SUM(M10:M14)</f>
        <v>2717.75</v>
      </c>
      <c r="N15" s="76"/>
      <c r="O15" s="76"/>
      <c r="P15" s="76"/>
      <c r="Q15" s="77"/>
    </row>
    <row r="16" spans="1:17">
      <c r="A16" s="15"/>
      <c r="B16" s="16"/>
      <c r="C16" s="16"/>
      <c r="D16" s="64"/>
      <c r="E16" s="64"/>
      <c r="F16" s="64"/>
      <c r="G16" s="64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17" spans="1:17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>
      <c r="A18" s="65" t="str">
        <f>A10</f>
        <v>SAKARYA-ANKARA</v>
      </c>
      <c r="B18" s="66"/>
      <c r="C18" s="58" t="s">
        <v>26</v>
      </c>
      <c r="D18" s="58"/>
      <c r="E18" s="58"/>
      <c r="F18" s="58" t="str">
        <f>B2</f>
        <v>ALİ VELİ</v>
      </c>
      <c r="G18" s="58"/>
      <c r="H18" s="58"/>
      <c r="I18" s="22" t="s">
        <v>27</v>
      </c>
      <c r="J18" s="22"/>
      <c r="K18" s="22"/>
      <c r="L18" s="22"/>
      <c r="M18" s="23"/>
      <c r="N18" s="23"/>
      <c r="O18" s="23"/>
      <c r="P18" s="23"/>
      <c r="Q18" s="24"/>
    </row>
    <row r="19" spans="1:17">
      <c r="A19" s="67" t="s">
        <v>28</v>
      </c>
      <c r="B19" s="68"/>
      <c r="C19" s="69">
        <f>M15</f>
        <v>2717.75</v>
      </c>
      <c r="D19" s="69"/>
      <c r="E19" s="69"/>
      <c r="F19" s="69"/>
      <c r="G19" s="69"/>
      <c r="H19" s="22" t="s">
        <v>29</v>
      </c>
      <c r="I19" s="25"/>
      <c r="J19" s="25"/>
      <c r="K19" s="25"/>
      <c r="L19" s="25"/>
      <c r="M19" s="25"/>
      <c r="N19" s="25"/>
      <c r="O19" s="25"/>
      <c r="P19" s="25"/>
      <c r="Q19" s="26"/>
    </row>
    <row r="20" spans="1:17">
      <c r="A20" s="27"/>
      <c r="B20" s="28"/>
      <c r="C20" s="29"/>
      <c r="D20" s="30"/>
      <c r="E20" s="30"/>
      <c r="F20" s="30"/>
      <c r="G20" s="22"/>
      <c r="H20" s="25"/>
      <c r="I20" s="25"/>
      <c r="J20" s="25"/>
      <c r="K20" s="25"/>
      <c r="L20" s="58" t="s">
        <v>50</v>
      </c>
      <c r="M20" s="58"/>
      <c r="N20" s="58"/>
      <c r="O20" s="58"/>
      <c r="P20" s="58"/>
      <c r="Q20" s="59"/>
    </row>
    <row r="21" spans="1:17">
      <c r="A21" s="27"/>
      <c r="B21" s="28"/>
      <c r="C21" s="29"/>
      <c r="D21" s="30"/>
      <c r="E21" s="30"/>
      <c r="F21" s="30"/>
      <c r="G21" s="22"/>
      <c r="H21" s="25"/>
      <c r="I21" s="25"/>
      <c r="J21" s="25"/>
      <c r="K21" s="25"/>
      <c r="L21" s="58" t="str">
        <f>B2</f>
        <v>ALİ VELİ</v>
      </c>
      <c r="M21" s="58"/>
      <c r="N21" s="58"/>
      <c r="O21" s="58"/>
      <c r="P21" s="58"/>
      <c r="Q21" s="59"/>
    </row>
    <row r="22" spans="1:17" ht="24">
      <c r="A22" s="31"/>
      <c r="B22" s="32" t="s">
        <v>48</v>
      </c>
      <c r="C22" s="61" t="s">
        <v>63</v>
      </c>
      <c r="D22" s="61"/>
      <c r="E22" s="61"/>
      <c r="F22" s="33"/>
      <c r="G22" s="33"/>
      <c r="H22" s="34"/>
      <c r="I22" s="28"/>
      <c r="J22" s="58"/>
      <c r="K22" s="58"/>
      <c r="L22" s="58"/>
      <c r="M22" s="62" t="s">
        <v>65</v>
      </c>
      <c r="N22" s="63"/>
      <c r="O22" s="63"/>
      <c r="P22" s="63"/>
      <c r="Q22" s="26"/>
    </row>
    <row r="23" spans="1:17">
      <c r="A23" s="31"/>
      <c r="B23" s="32" t="s">
        <v>30</v>
      </c>
      <c r="C23" s="61" t="s">
        <v>64</v>
      </c>
      <c r="D23" s="61"/>
      <c r="E23" s="61"/>
      <c r="F23" s="25"/>
      <c r="G23" s="28"/>
      <c r="H23" s="28"/>
      <c r="I23" s="28"/>
      <c r="J23" s="56"/>
      <c r="K23" s="56"/>
      <c r="L23" s="56"/>
      <c r="M23" s="35"/>
      <c r="N23" s="36"/>
      <c r="O23" s="36"/>
      <c r="P23" s="23"/>
      <c r="Q23" s="26"/>
    </row>
    <row r="24" spans="1:17">
      <c r="A24" s="31"/>
      <c r="B24" s="32"/>
      <c r="C24" s="37"/>
      <c r="D24" s="37"/>
      <c r="E24" s="37"/>
      <c r="F24" s="28"/>
      <c r="G24" s="28"/>
      <c r="H24" s="28"/>
      <c r="I24" s="25"/>
      <c r="J24" s="56"/>
      <c r="K24" s="56"/>
      <c r="L24" s="56"/>
      <c r="M24" s="25"/>
      <c r="N24" s="36"/>
      <c r="O24" s="36"/>
      <c r="P24" s="25"/>
      <c r="Q24" s="26"/>
    </row>
    <row r="25" spans="1:17" ht="24">
      <c r="A25" s="31"/>
      <c r="B25" s="32" t="s">
        <v>31</v>
      </c>
      <c r="C25" s="32" t="s">
        <v>32</v>
      </c>
      <c r="D25" s="32"/>
      <c r="E25" s="32"/>
      <c r="F25" s="28"/>
      <c r="G25" s="28"/>
      <c r="H25" s="28"/>
      <c r="I25" s="28"/>
      <c r="J25" s="56"/>
      <c r="K25" s="56"/>
      <c r="L25" s="56"/>
      <c r="M25" s="25"/>
      <c r="N25" s="36"/>
      <c r="O25" s="36"/>
      <c r="P25" s="25"/>
      <c r="Q25" s="26"/>
    </row>
    <row r="26" spans="1:17">
      <c r="A26" s="38"/>
      <c r="B26" s="39"/>
      <c r="C26" s="39"/>
      <c r="D26" s="39"/>
      <c r="E26" s="39"/>
      <c r="F26" s="40"/>
      <c r="G26" s="40"/>
      <c r="H26" s="40"/>
      <c r="I26" s="39"/>
      <c r="J26" s="39"/>
      <c r="K26" s="39"/>
      <c r="L26" s="39"/>
      <c r="M26" s="39"/>
      <c r="N26" s="41"/>
      <c r="O26" s="41"/>
      <c r="P26" s="39"/>
      <c r="Q26" s="42"/>
    </row>
  </sheetData>
  <mergeCells count="57">
    <mergeCell ref="B2:D2"/>
    <mergeCell ref="E2:K5"/>
    <mergeCell ref="B3:D3"/>
    <mergeCell ref="B4:D4"/>
    <mergeCell ref="L4:Q4"/>
    <mergeCell ref="B5:D5"/>
    <mergeCell ref="L5:M5"/>
    <mergeCell ref="N5:Q5"/>
    <mergeCell ref="A6:A9"/>
    <mergeCell ref="B6:C9"/>
    <mergeCell ref="D6:D9"/>
    <mergeCell ref="E6:G6"/>
    <mergeCell ref="H6:H8"/>
    <mergeCell ref="M6:Q6"/>
    <mergeCell ref="E7:E9"/>
    <mergeCell ref="F7:F9"/>
    <mergeCell ref="G7:G8"/>
    <mergeCell ref="I7:I8"/>
    <mergeCell ref="J7:L7"/>
    <mergeCell ref="M7:Q9"/>
    <mergeCell ref="J8:J9"/>
    <mergeCell ref="K8:L8"/>
    <mergeCell ref="K9:L9"/>
    <mergeCell ref="I6:L6"/>
    <mergeCell ref="B10:C10"/>
    <mergeCell ref="K10:L10"/>
    <mergeCell ref="M10:Q10"/>
    <mergeCell ref="B11:C11"/>
    <mergeCell ref="K11:L11"/>
    <mergeCell ref="M11:Q11"/>
    <mergeCell ref="B12:C12"/>
    <mergeCell ref="K12:L12"/>
    <mergeCell ref="M12:Q12"/>
    <mergeCell ref="B13:C13"/>
    <mergeCell ref="K13:L13"/>
    <mergeCell ref="M13:Q13"/>
    <mergeCell ref="B14:C14"/>
    <mergeCell ref="K14:L14"/>
    <mergeCell ref="M14:Q14"/>
    <mergeCell ref="A15:F15"/>
    <mergeCell ref="J15:L15"/>
    <mergeCell ref="M15:Q15"/>
    <mergeCell ref="D16:G16"/>
    <mergeCell ref="A18:B18"/>
    <mergeCell ref="C18:E18"/>
    <mergeCell ref="F18:H18"/>
    <mergeCell ref="A19:B19"/>
    <mergeCell ref="C19:G19"/>
    <mergeCell ref="J24:L24"/>
    <mergeCell ref="J25:L25"/>
    <mergeCell ref="L20:Q20"/>
    <mergeCell ref="L21:Q21"/>
    <mergeCell ref="C22:E22"/>
    <mergeCell ref="J22:L22"/>
    <mergeCell ref="M22:P22"/>
    <mergeCell ref="C23:E23"/>
    <mergeCell ref="J23:L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yolluk</vt:lpstr>
      <vt:lpstr>ÖRNEK1(evli)</vt:lpstr>
      <vt:lpstr>ÖRNEK2(bekar)</vt:lpstr>
      <vt:lpstr>ÖRNEK3(eşdurumu tayinlerde)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2016-03-04T12:33:56Z</dcterms:modified>
</cp:coreProperties>
</file>